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Table1" sheetId="1" r:id="rId1"/>
  </sheets>
  <definedNames>
    <definedName name="_xlnm.Print_Titles" localSheetId="0">'Table1'!$2:$2</definedName>
  </definedNames>
  <calcPr fullCalcOnLoad="1"/>
</workbook>
</file>

<file path=xl/sharedStrings.xml><?xml version="1.0" encoding="utf-8"?>
<sst xmlns="http://schemas.openxmlformats.org/spreadsheetml/2006/main" count="24" uniqueCount="24">
  <si>
    <t>Наименование</t>
  </si>
  <si>
    <t>02</t>
  </si>
  <si>
    <t>03</t>
  </si>
  <si>
    <t>70</t>
  </si>
  <si>
    <t>ИТОГО:</t>
  </si>
  <si>
    <t>МП</t>
  </si>
  <si>
    <t>01</t>
  </si>
  <si>
    <t>Непрограммная часть</t>
  </si>
  <si>
    <t>04</t>
  </si>
  <si>
    <t>Сведения о расходах бюджета по муниципальным программам Дубровского района</t>
  </si>
  <si>
    <t>2022 год (факт)</t>
  </si>
  <si>
    <t>2023 год (первоначальный)</t>
  </si>
  <si>
    <t>2023 год (оценка)</t>
  </si>
  <si>
    <t xml:space="preserve">2026 год </t>
  </si>
  <si>
    <t xml:space="preserve">2025 год </t>
  </si>
  <si>
    <t>2024 год</t>
  </si>
  <si>
    <t>2024-2022</t>
  </si>
  <si>
    <t>Муниципальная программа "Реализация отдельных полномочий Дубровского муниципального района Брянской области                                           (2024 - 2026 годы)"</t>
  </si>
  <si>
    <t>Муниципальная программа "Развитие образования Дубровского муниципального района Брянской области                                                                  (2024 - 2026 годы)"</t>
  </si>
  <si>
    <t>Муниципальная программа "Развитие культуры и сохранение культурного    наследия Дубровского муниципального района Брянской области                   (2024 - 2026 годы)"</t>
  </si>
  <si>
    <t>«Управление муниципальными
финансами Дубровского муниципального района Брянской области
 (2024 - 2026 годы)"</t>
  </si>
  <si>
    <t>2024-2023 (оценка)</t>
  </si>
  <si>
    <t>2024 / 2022</t>
  </si>
  <si>
    <t>2024 / 2023
(оценка)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</si>
</sst>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"/>
    <numFmt numFmtId="174" formatCode="[$-FC19]d\ mmmm\ yyyy\ &quot;г.&quot;"/>
    <numFmt numFmtId="175" formatCode="#,##0.0"/>
  </numFmts>
  <fonts count="4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29" borderId="0">
      <alignment/>
      <protection/>
    </xf>
    <xf numFmtId="0" fontId="9" fillId="29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170" fontId="0" fillId="0" borderId="0" xfId="0" applyNumberFormat="1" applyFont="1" applyFill="1" applyAlignment="1">
      <alignment vertical="top" wrapText="1"/>
    </xf>
    <xf numFmtId="170" fontId="3" fillId="0" borderId="0" xfId="0" applyNumberFormat="1" applyFont="1" applyFill="1" applyAlignment="1">
      <alignment vertical="top" wrapText="1"/>
    </xf>
    <xf numFmtId="170" fontId="4" fillId="0" borderId="0" xfId="0" applyNumberFormat="1" applyFont="1" applyFill="1" applyAlignment="1">
      <alignment vertical="top" wrapText="1"/>
    </xf>
    <xf numFmtId="170" fontId="3" fillId="0" borderId="0" xfId="0" applyNumberFormat="1" applyFont="1" applyFill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72" fontId="6" fillId="0" borderId="10" xfId="57" applyNumberFormat="1" applyFont="1" applyFill="1" applyBorder="1" applyAlignment="1">
      <alignment horizontal="center" vertical="center" wrapText="1"/>
    </xf>
    <xf numFmtId="172" fontId="5" fillId="0" borderId="10" xfId="57" applyNumberFormat="1" applyFont="1" applyFill="1" applyBorder="1" applyAlignment="1">
      <alignment horizontal="center" vertical="center" wrapText="1"/>
    </xf>
    <xf numFmtId="17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53" applyFont="1" applyFill="1" applyBorder="1" applyAlignment="1">
      <alignment vertical="center" wrapText="1"/>
      <protection/>
    </xf>
    <xf numFmtId="170" fontId="6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29" borderId="12" xfId="52" applyNumberFormat="1" applyFont="1" applyFill="1" applyBorder="1" applyAlignment="1">
      <alignment horizontal="center" vertical="center" shrinkToFi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29" borderId="0" xfId="52" applyNumberFormat="1" applyFont="1" applyFill="1" applyBorder="1" applyAlignment="1">
      <alignment horizontal="center" vertical="center" shrinkToFit="1"/>
      <protection/>
    </xf>
    <xf numFmtId="0" fontId="5" fillId="0" borderId="10" xfId="0" applyNumberFormat="1" applyFont="1" applyFill="1" applyBorder="1" applyAlignment="1">
      <alignment vertical="center" wrapText="1"/>
    </xf>
    <xf numFmtId="170" fontId="5" fillId="0" borderId="0" xfId="0" applyNumberFormat="1" applyFont="1" applyFill="1" applyAlignment="1">
      <alignment horizontal="center" vertical="center" wrapText="1"/>
    </xf>
    <xf numFmtId="4" fontId="8" fillId="29" borderId="13" xfId="52" applyNumberFormat="1" applyFont="1" applyFill="1" applyBorder="1" applyAlignment="1">
      <alignment horizontal="center" vertical="center" shrinkToFit="1"/>
      <protection/>
    </xf>
    <xf numFmtId="4" fontId="8" fillId="29" borderId="14" xfId="52" applyNumberFormat="1" applyFont="1" applyFill="1" applyBorder="1" applyAlignment="1">
      <alignment horizontal="center" vertical="center" shrinkToFit="1"/>
      <protection/>
    </xf>
    <xf numFmtId="4" fontId="6" fillId="0" borderId="10" xfId="57" applyNumberFormat="1" applyFont="1" applyFill="1" applyBorder="1" applyAlignment="1">
      <alignment horizontal="center" vertical="center" wrapText="1"/>
    </xf>
    <xf numFmtId="4" fontId="5" fillId="0" borderId="10" xfId="57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0" fontId="4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8" sqref="J8"/>
    </sheetView>
  </sheetViews>
  <sheetFormatPr defaultColWidth="9.33203125" defaultRowHeight="12.75"/>
  <cols>
    <col min="1" max="1" width="38.83203125" style="1" customWidth="1"/>
    <col min="2" max="2" width="6.16015625" style="1" customWidth="1"/>
    <col min="3" max="3" width="17.83203125" style="1" customWidth="1"/>
    <col min="4" max="4" width="21.16015625" style="1" customWidth="1"/>
    <col min="5" max="5" width="19.16015625" style="1" customWidth="1"/>
    <col min="6" max="6" width="18.66015625" style="1" customWidth="1"/>
    <col min="7" max="7" width="19.5" style="1" customWidth="1"/>
    <col min="8" max="8" width="15.66015625" style="1" customWidth="1"/>
    <col min="9" max="9" width="20.83203125" style="1" customWidth="1"/>
    <col min="10" max="10" width="15.16015625" style="3" customWidth="1"/>
    <col min="11" max="11" width="17.5" style="3" customWidth="1"/>
    <col min="12" max="12" width="17.83203125" style="3" customWidth="1"/>
    <col min="13" max="16384" width="9.33203125" style="1" customWidth="1"/>
  </cols>
  <sheetData>
    <row r="1" spans="1:12" ht="42.75" customHeight="1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42" customHeight="1">
      <c r="A2" s="4" t="s">
        <v>0</v>
      </c>
      <c r="B2" s="4" t="s">
        <v>5</v>
      </c>
      <c r="C2" s="11" t="s">
        <v>10</v>
      </c>
      <c r="D2" s="11" t="s">
        <v>11</v>
      </c>
      <c r="E2" s="12" t="s">
        <v>12</v>
      </c>
      <c r="F2" s="12" t="s">
        <v>15</v>
      </c>
      <c r="G2" s="5" t="s">
        <v>16</v>
      </c>
      <c r="H2" s="24" t="s">
        <v>22</v>
      </c>
      <c r="I2" s="23" t="s">
        <v>21</v>
      </c>
      <c r="J2" s="24" t="s">
        <v>23</v>
      </c>
      <c r="K2" s="5" t="s">
        <v>14</v>
      </c>
      <c r="L2" s="5" t="s">
        <v>13</v>
      </c>
    </row>
    <row r="3" spans="1:12" ht="79.5" customHeight="1">
      <c r="A3" s="8" t="s">
        <v>17</v>
      </c>
      <c r="B3" s="9" t="s">
        <v>6</v>
      </c>
      <c r="C3" s="13">
        <v>104121157.08</v>
      </c>
      <c r="D3" s="13">
        <v>105274435.02</v>
      </c>
      <c r="E3" s="13">
        <v>123403300</v>
      </c>
      <c r="F3" s="13">
        <v>209583102.01</v>
      </c>
      <c r="G3" s="21">
        <f>F3-C3</f>
        <v>105461944.92999999</v>
      </c>
      <c r="H3" s="6">
        <f>F3/C3</f>
        <v>2.0128771893014004</v>
      </c>
      <c r="I3" s="21">
        <f>F3-E3</f>
        <v>86179802.00999999</v>
      </c>
      <c r="J3" s="21">
        <f>F3/E3</f>
        <v>1.6983589742737835</v>
      </c>
      <c r="K3" s="13">
        <v>130622094.28</v>
      </c>
      <c r="L3" s="13">
        <v>142512533.26</v>
      </c>
    </row>
    <row r="4" spans="1:12" ht="81.75" customHeight="1">
      <c r="A4" s="8" t="s">
        <v>18</v>
      </c>
      <c r="B4" s="9" t="s">
        <v>1</v>
      </c>
      <c r="C4" s="14">
        <v>293798998.85</v>
      </c>
      <c r="D4" s="19">
        <v>259874039.4</v>
      </c>
      <c r="E4" s="13">
        <v>269850000</v>
      </c>
      <c r="F4" s="13">
        <v>282146080.82</v>
      </c>
      <c r="G4" s="21">
        <f>F4-C4</f>
        <v>-11652918.030000031</v>
      </c>
      <c r="H4" s="6">
        <f>F4/C4</f>
        <v>0.9603371077654711</v>
      </c>
      <c r="I4" s="21">
        <f>F4-E4</f>
        <v>12296080.819999993</v>
      </c>
      <c r="J4" s="21">
        <f>F4/E4</f>
        <v>1.0455663547155827</v>
      </c>
      <c r="K4" s="13">
        <v>268676008.7</v>
      </c>
      <c r="L4" s="13">
        <v>264596382.65</v>
      </c>
    </row>
    <row r="5" spans="1:12" ht="84" customHeight="1">
      <c r="A5" s="10" t="s">
        <v>19</v>
      </c>
      <c r="B5" s="9" t="s">
        <v>2</v>
      </c>
      <c r="C5" s="14">
        <v>28908383.66</v>
      </c>
      <c r="D5" s="20">
        <v>31556378</v>
      </c>
      <c r="E5" s="13">
        <v>32410400</v>
      </c>
      <c r="F5" s="13">
        <v>33302626.48</v>
      </c>
      <c r="G5" s="21">
        <f>F5-C5</f>
        <v>4394242.82</v>
      </c>
      <c r="H5" s="6">
        <f>F5/C5</f>
        <v>1.1520058288862491</v>
      </c>
      <c r="I5" s="21">
        <f>F5-E5</f>
        <v>892226.4800000004</v>
      </c>
      <c r="J5" s="21">
        <f>F5/E5</f>
        <v>1.0275290178461234</v>
      </c>
      <c r="K5" s="13">
        <v>20253434.51</v>
      </c>
      <c r="L5" s="13">
        <v>17254964.73</v>
      </c>
    </row>
    <row r="6" spans="1:12" ht="93" customHeight="1">
      <c r="A6" s="8" t="s">
        <v>20</v>
      </c>
      <c r="B6" s="9" t="s">
        <v>8</v>
      </c>
      <c r="C6" s="14">
        <v>7574593.84</v>
      </c>
      <c r="D6" s="20">
        <v>7589510</v>
      </c>
      <c r="E6" s="13">
        <v>7690000</v>
      </c>
      <c r="F6" s="13">
        <v>7969100</v>
      </c>
      <c r="G6" s="21">
        <f>F6-C6</f>
        <v>394506.16000000015</v>
      </c>
      <c r="H6" s="6">
        <f>F6/C6</f>
        <v>1.0520828137235145</v>
      </c>
      <c r="I6" s="21">
        <f>F6-E6</f>
        <v>279100</v>
      </c>
      <c r="J6" s="21">
        <f>F6/E6</f>
        <v>1.0362938881664499</v>
      </c>
      <c r="K6" s="13">
        <v>7969100</v>
      </c>
      <c r="L6" s="13">
        <v>7969100</v>
      </c>
    </row>
    <row r="7" spans="1:12" ht="33" customHeight="1">
      <c r="A7" s="8" t="s">
        <v>7</v>
      </c>
      <c r="B7" s="9" t="s">
        <v>3</v>
      </c>
      <c r="C7" s="14">
        <v>2001208.94</v>
      </c>
      <c r="D7" s="16">
        <v>1482024</v>
      </c>
      <c r="E7" s="13">
        <v>1510000</v>
      </c>
      <c r="F7" s="13">
        <v>1532836</v>
      </c>
      <c r="G7" s="21">
        <f>F7-C7</f>
        <v>-468372.93999999994</v>
      </c>
      <c r="H7" s="6">
        <f>F7/C7</f>
        <v>0.7659550031792283</v>
      </c>
      <c r="I7" s="21">
        <f>F7-E7</f>
        <v>22836</v>
      </c>
      <c r="J7" s="21">
        <f>F7/E7</f>
        <v>1.0151231788079471</v>
      </c>
      <c r="K7" s="13">
        <v>5547836</v>
      </c>
      <c r="L7" s="13">
        <v>9692836</v>
      </c>
    </row>
    <row r="8" spans="1:12" s="2" customFormat="1" ht="33.75" customHeight="1">
      <c r="A8" s="17" t="s">
        <v>4</v>
      </c>
      <c r="B8" s="17"/>
      <c r="C8" s="15">
        <f>SUM(C3:C7)</f>
        <v>436404342.37</v>
      </c>
      <c r="D8" s="15">
        <f>SUM(D3:D7)</f>
        <v>405776386.42</v>
      </c>
      <c r="E8" s="15">
        <f>SUM(E3:E7)</f>
        <v>434863700</v>
      </c>
      <c r="F8" s="15">
        <f>SUM(F3:F7)</f>
        <v>534533745.31</v>
      </c>
      <c r="G8" s="22">
        <f>F8-C8</f>
        <v>98129402.94</v>
      </c>
      <c r="H8" s="7">
        <f>F8/C8</f>
        <v>1.2248589058648784</v>
      </c>
      <c r="I8" s="22">
        <f>F8-E8</f>
        <v>99670045.31</v>
      </c>
      <c r="J8" s="22">
        <f>F8/E8</f>
        <v>1.2291983564275426</v>
      </c>
      <c r="K8" s="15">
        <f>SUM(K3:K7)</f>
        <v>433068473.49</v>
      </c>
      <c r="L8" s="15">
        <f>SUM(L3:L7)</f>
        <v>442025816.64</v>
      </c>
    </row>
  </sheetData>
  <sheetProtection/>
  <mergeCells count="2">
    <mergeCell ref="A8:B8"/>
    <mergeCell ref="A1:L1"/>
  </mergeCells>
  <printOptions/>
  <pageMargins left="0.3937007874015748" right="0.3937007874015748" top="0.5511811023622047" bottom="0.5118110236220472" header="0.31496062992125984" footer="0.31496062992125984"/>
  <pageSetup fitToHeight="0" fitToWidth="1" horizontalDpi="600" verticalDpi="600" orientation="landscape" paperSize="9" scale="6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2023-11-22T07:28:17Z</dcterms:modified>
  <cp:category/>
  <cp:version/>
  <cp:contentType/>
  <cp:contentStatus/>
</cp:coreProperties>
</file>