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fullCalcOnLoad="1"/>
</workbook>
</file>

<file path=xl/sharedStrings.xml><?xml version="1.0" encoding="utf-8"?>
<sst xmlns="http://schemas.openxmlformats.org/spreadsheetml/2006/main" count="147" uniqueCount="104">
  <si>
    <t>Увеличение ассигнований в целях обеспечения участия с спортивных мероприятиях различного уровня</t>
  </si>
  <si>
    <t>софинансирование к средствам областного бюдета в соответсвии с заключенными соглашениями</t>
  </si>
  <si>
    <t>Уменьшение ассигнований по целевым средствам из областного бюджета</t>
  </si>
  <si>
    <t>Уменьшение ассигнований по целевым средствам из бюджетов поселений</t>
  </si>
  <si>
    <t>Увеличение ассигнований по целевым средствам из бюджетов поселений</t>
  </si>
  <si>
    <t>Примечания</t>
  </si>
  <si>
    <t xml:space="preserve">Необходимое увеличение расходов для обеспечения деятельности </t>
  </si>
  <si>
    <t>Процедура торгов по строительству МФЦ перешла на 2016 год</t>
  </si>
  <si>
    <t>Отказ от запланированных мероприятий в виду ограниченности  денежных средств</t>
  </si>
  <si>
    <t>Отсутствие потребности в целевых средствах</t>
  </si>
  <si>
    <t>Отсутсвие потребности в целевых средствах</t>
  </si>
  <si>
    <t xml:space="preserve">Необходимое увеличение расходов для обеспечения деятельности ЕДДС </t>
  </si>
  <si>
    <t>Целевые средства областного бюджета на строительство МФЦ</t>
  </si>
  <si>
    <t>Фактические расходы меньше запланированных первоначально</t>
  </si>
  <si>
    <t>Фактические расходы сложились меньше запланированных первоначально</t>
  </si>
  <si>
    <t>Увеличение МБТ поселениям в целях поддержки муниципальных учреждений культуры поселений</t>
  </si>
  <si>
    <t>Оплата услуг согласно  договоров на обучение</t>
  </si>
  <si>
    <t>Фактические расходы сложились больше запланированных первоначально</t>
  </si>
  <si>
    <t>Уточнение ассигнований дорожного фонда по факту поступлений</t>
  </si>
  <si>
    <t>за период с 01.01.2015г. по 31.12.2015г.</t>
  </si>
  <si>
    <t>Единица измерения: руб.</t>
  </si>
  <si>
    <t>Наименование показателя</t>
  </si>
  <si>
    <t>#Н/Д</t>
  </si>
  <si>
    <t>Первоначальная роспись/план</t>
  </si>
  <si>
    <t>Уточненная роспись/план</t>
  </si>
  <si>
    <t xml:space="preserve">    Обеспечение деятельности главы исполнительно-распорядительного органа муниципального образования</t>
  </si>
  <si>
    <t xml:space="preserve">    Обеспечение деятельности заместителей главы исполнительно-распорядительного органа муниципального образования</t>
  </si>
  <si>
    <t xml:space="preserve">    Руководство и управление в сфере установленных функций органов местного самоуправления</t>
  </si>
  <si>
    <t xml:space="preserve">    Бюджетные инвестиции в объекты капитального строительства муниципальной собственности</t>
  </si>
  <si>
    <t xml:space="preserve">    Софинансирование объектов муниципальной собственности за счет средств областного бюджета</t>
  </si>
  <si>
    <t xml:space="preserve">    Повышение энергетической эффективности и обеспечение энергосбережения</t>
  </si>
  <si>
    <t xml:space="preserve">    Профилактика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</si>
  <si>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   Совершенствование системы профилактики правонарушений и усиление борьбы с преступностью, профилактика безнадзорности несовершеннолетних</t>
  </si>
  <si>
    <t xml:space="preserve">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</si>
  <si>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Использование и охрана водных объектов и гидротехнических сооружений</t>
  </si>
  <si>
    <t xml:space="preserve">    Подготовка объектов ЖКХ к зиме</t>
  </si>
  <si>
    <t xml:space="preserve">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</si>
  <si>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</si>
  <si>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Выравнивание бюджетной обеспеченности поселений</t>
  </si>
  <si>
    <t xml:space="preserve">    Поддержка мер по обеспечению сбалансированности бюджетов поселений</t>
  </si>
  <si>
    <t xml:space="preserve">    Развитие и совершенствование сети автомобильных дорог местного значения общего пользования</t>
  </si>
  <si>
    <t xml:space="preserve">    Обеспечение сохранности автомобильных дорог местного значения и условий безопасности движения по ним</t>
  </si>
  <si>
    <t xml:space="preserve">    Социальные выплаты молодым семьям на приобретение жилья</t>
  </si>
  <si>
    <t xml:space="preserve">    Пенсия за выслугу лет лицам, замещавшим муниципальные должности муниципальной службы Дубровского района Брянской области</t>
  </si>
  <si>
    <t xml:space="preserve">    Обеспечение сохранности жилых помещений, закрепленных за детьми-сиротами и детьми, оставшимися без попечения родителей</t>
  </si>
  <si>
    <t xml:space="preserve">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 приемным родителям</t>
  </si>
  <si>
    <t xml:space="preserve">    Оценка имущества, признание прав и регулирование отношений муниципальной собственности</t>
  </si>
  <si>
    <t xml:space="preserve">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</si>
  <si>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</si>
  <si>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   Повышение качества и доступности предоставления государтсвенных и муниципальных услуг в Брянской области</t>
  </si>
  <si>
    <t xml:space="preserve">    Содействие временному трудоустройству несовершеннолетних в возрасте от 14 до 18 лет в свободное от учебы время</t>
  </si>
  <si>
    <t xml:space="preserve">    Единая дежурная диспетчерская служба</t>
  </si>
  <si>
    <t xml:space="preserve">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</si>
  <si>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    Бюджетные инвестиции на приобретение объектов недвижимого имущества в муниципальную собственность</t>
  </si>
  <si>
    <t xml:space="preserve">    Подготовка специалистов</t>
  </si>
  <si>
    <t xml:space="preserve">    Сбор и удаление отходов</t>
  </si>
  <si>
    <t xml:space="preserve">    Иные межбюджетные трансферты на поддержку муниципальных учреждений культуры</t>
  </si>
  <si>
    <t xml:space="preserve">    Проведение итоговой коллегии</t>
  </si>
  <si>
    <t xml:space="preserve">    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 Дубровского городского поселения</t>
  </si>
  <si>
    <t xml:space="preserve">    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Алешинского сельского поселения</t>
  </si>
  <si>
    <t xml:space="preserve">   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</si>
  <si>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 xml:space="preserve">   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Рековичского сельского поселения</t>
  </si>
  <si>
    <t xml:space="preserve">    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Рябчинского сельского поселения</t>
  </si>
  <si>
    <t xml:space="preserve">    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Сещинского сельского поселения</t>
  </si>
  <si>
    <t xml:space="preserve">    Реализация отдельных мероприятий  муниципального образования "Дубровский район"</t>
  </si>
  <si>
    <t xml:space="preserve">    Уплата взносов на капитальный ремонт в многоквартирном доме собственником помещений</t>
  </si>
  <si>
    <t xml:space="preserve">    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</si>
  <si>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Сохранение, использование и популяризация объектов культурного наследия</t>
  </si>
  <si>
    <t xml:space="preserve">    Исполнение полномочий органов местного самоуправления в соответствии с жилищным законодательством</t>
  </si>
  <si>
    <t xml:space="preserve">    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</si>
  <si>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    Софинансирование мероприятий по обеспечению сохранности автомобильных дорог местного значения и условий безопасности движения по ним</t>
  </si>
  <si>
    <t xml:space="preserve">    Предупреждение чрезвычайных ситуаций</t>
  </si>
  <si>
    <t xml:space="preserve">    Иные межбюджетные трансферты на проведение капитального ремонта зданий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</si>
  <si>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</si>
  <si>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</si>
  <si>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</si>
  <si>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</si>
  <si>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Исполнение мероприятий муниципальных целевых программ</t>
  </si>
  <si>
    <t xml:space="preserve">  Муниципальная программа "Реализация отдельных полномочий муниципального образования "Дубровский район"  на 2015 - 2017 годы "
</t>
  </si>
  <si>
    <t>Исполнение</t>
  </si>
  <si>
    <t>Исполнение росписи/ первоначальный план</t>
  </si>
  <si>
    <t xml:space="preserve">  Подпрограмма "Обеспечение жильем молодых семей" на 2015-2017 годы</t>
  </si>
  <si>
    <t xml:space="preserve">  Муниципальная программа "Развитие образования Дубровского района" на 2015 - 2017 годы</t>
  </si>
  <si>
    <t xml:space="preserve">  Муниципальная программа "Развитие культуры и сохранение культурного наследия Дубровского района (2015 - 2017 годы)"</t>
  </si>
  <si>
    <t xml:space="preserve">    Мероприятия по проведению оздоровительной кампании детей</t>
  </si>
  <si>
    <t xml:space="preserve">    Софинансирование мероприятий по организации питания школьников муниципальных общеобразовательных учреждений</t>
  </si>
  <si>
    <t xml:space="preserve">    Дошкольные группы при школах</t>
  </si>
  <si>
    <t xml:space="preserve">    Софинансирование отдельных мероприятий по образованию</t>
  </si>
  <si>
    <t xml:space="preserve">    Софинансирование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</si>
  <si>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 xml:space="preserve">    Софинансирование мероприятий   государственной программы Российской Федерации "Доступная среда" на 2011 - 2015 годы</t>
  </si>
  <si>
    <t xml:space="preserve">    Реализация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</si>
  <si>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 xml:space="preserve">    Реализация мероприятий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</t>
  </si>
  <si>
    <t xml:space="preserve">    Библиотеки</t>
  </si>
  <si>
    <t xml:space="preserve">    Музеи и постоянные выставки</t>
  </si>
  <si>
    <t xml:space="preserve">    Мероприятия в области культуры</t>
  </si>
  <si>
    <t xml:space="preserve">    Создание условий для организации досуга и обеспечения жителей услугами организаций  культуры за счет средств Дубровского городского поселения</t>
  </si>
  <si>
    <t xml:space="preserve">    Создание условий для организации досуга и обеспечения жителей услугами организаций  культуры за счет средств Сергеевского сельского поселения</t>
  </si>
  <si>
    <t xml:space="preserve">    Меры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</si>
  <si>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    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</si>
  <si>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  Иные межбюджетные трансферты на государственную поддержку муниципальных учреждений культуры</t>
  </si>
  <si>
    <t>Всего по программам</t>
  </si>
  <si>
    <t>Уточнение свободных остатков лимитов и перенос на другие подразделы в целях обеспечения нужд учреждений</t>
  </si>
  <si>
    <t>Увеличение ассигнований по целевым средствам из областного бюджета</t>
  </si>
  <si>
    <t xml:space="preserve"> Увеличение ассигнований для выполнения полномочий собственника гидротехнических сооружений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</si>
</sst>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12" borderId="0" applyNumberFormat="0" applyBorder="0" applyAlignment="0" applyProtection="0"/>
    <xf numFmtId="0" fontId="0" fillId="4" borderId="7" applyNumberFormat="0" applyFont="0" applyAlignment="0" applyProtection="0"/>
    <xf numFmtId="0" fontId="13" fillId="2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25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5" borderId="10">
      <alignment/>
      <protection/>
    </xf>
    <xf numFmtId="0" fontId="4" fillId="0" borderId="11">
      <alignment horizontal="center" vertical="center" wrapText="1"/>
      <protection/>
    </xf>
    <xf numFmtId="0" fontId="4" fillId="25" borderId="12">
      <alignment/>
      <protection/>
    </xf>
    <xf numFmtId="49" fontId="4" fillId="0" borderId="11">
      <alignment horizontal="left" vertical="top" wrapText="1" indent="2"/>
      <protection/>
    </xf>
    <xf numFmtId="49" fontId="4" fillId="0" borderId="11">
      <alignment horizontal="center" vertical="top" shrinkToFit="1"/>
      <protection/>
    </xf>
    <xf numFmtId="4" fontId="4" fillId="0" borderId="11">
      <alignment horizontal="right" vertical="top" shrinkToFit="1"/>
      <protection/>
    </xf>
    <xf numFmtId="10" fontId="4" fillId="0" borderId="11">
      <alignment horizontal="right" vertical="top" shrinkToFit="1"/>
      <protection/>
    </xf>
    <xf numFmtId="0" fontId="4" fillId="25" borderId="12">
      <alignment shrinkToFit="1"/>
      <protection/>
    </xf>
    <xf numFmtId="0" fontId="6" fillId="0" borderId="11">
      <alignment horizontal="left"/>
      <protection/>
    </xf>
    <xf numFmtId="4" fontId="6" fillId="4" borderId="11">
      <alignment horizontal="right" vertical="top" shrinkToFit="1"/>
      <protection/>
    </xf>
    <xf numFmtId="10" fontId="6" fillId="4" borderId="11">
      <alignment horizontal="right" vertical="top" shrinkToFit="1"/>
      <protection/>
    </xf>
    <xf numFmtId="0" fontId="4" fillId="25" borderId="13">
      <alignment/>
      <protection/>
    </xf>
    <xf numFmtId="0" fontId="4" fillId="0" borderId="0">
      <alignment horizontal="left" wrapText="1"/>
      <protection/>
    </xf>
    <xf numFmtId="0" fontId="6" fillId="0" borderId="11">
      <alignment vertical="top" wrapText="1"/>
      <protection/>
    </xf>
    <xf numFmtId="4" fontId="6" fillId="9" borderId="11">
      <alignment horizontal="right" vertical="top" shrinkToFit="1"/>
      <protection/>
    </xf>
    <xf numFmtId="10" fontId="6" fillId="9" borderId="11">
      <alignment horizontal="right" vertical="top" shrinkToFit="1"/>
      <protection/>
    </xf>
    <xf numFmtId="0" fontId="4" fillId="25" borderId="12">
      <alignment horizontal="center"/>
      <protection/>
    </xf>
    <xf numFmtId="0" fontId="4" fillId="25" borderId="12">
      <alignment horizontal="left"/>
      <protection/>
    </xf>
    <xf numFmtId="0" fontId="4" fillId="25" borderId="13">
      <alignment horizontal="center"/>
      <protection/>
    </xf>
    <xf numFmtId="0" fontId="4" fillId="25" borderId="13">
      <alignment horizontal="lef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2" fillId="3" borderId="1" applyNumberFormat="0" applyAlignment="0" applyProtection="0"/>
    <xf numFmtId="0" fontId="13" fillId="25" borderId="8" applyNumberFormat="0" applyAlignment="0" applyProtection="0"/>
    <xf numFmtId="0" fontId="25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5" fillId="24" borderId="2" applyNumberFormat="0" applyAlignment="0" applyProtection="0"/>
    <xf numFmtId="0" fontId="3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29" borderId="0">
      <alignment/>
      <protection/>
    </xf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18" applyNumberFormat="0" applyFill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83" applyNumberForma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89" applyNumberFormat="1" applyFont="1" applyProtection="1">
      <alignment horizontal="center" vertical="top" shrinkToFi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11" xfId="86" applyNumberFormat="1" applyFont="1" applyFill="1" applyProtection="1">
      <alignment horizontal="center" vertical="center" wrapText="1"/>
      <protection locked="0"/>
    </xf>
    <xf numFmtId="4" fontId="4" fillId="0" borderId="11" xfId="94" applyNumberFormat="1" applyFont="1" applyFill="1" applyProtection="1">
      <alignment horizontal="right" vertical="top" shrinkToFit="1"/>
      <protection locked="0"/>
    </xf>
    <xf numFmtId="9" fontId="4" fillId="0" borderId="11" xfId="95" applyNumberFormat="1" applyFont="1" applyFill="1" applyProtection="1">
      <alignment horizontal="right" vertical="top" shrinkToFit="1"/>
      <protection locked="0"/>
    </xf>
    <xf numFmtId="4" fontId="4" fillId="0" borderId="11" xfId="99" applyNumberFormat="1" applyFont="1" applyFill="1" applyProtection="1">
      <alignment horizontal="right" vertical="top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4" fillId="0" borderId="19" xfId="99" applyNumberFormat="1" applyFont="1" applyFill="1" applyBorder="1" applyProtection="1">
      <alignment horizontal="right" vertical="top" shrinkToFit="1"/>
      <protection locked="0"/>
    </xf>
    <xf numFmtId="9" fontId="4" fillId="0" borderId="19" xfId="95" applyNumberFormat="1" applyFont="1" applyFill="1" applyBorder="1" applyProtection="1">
      <alignment horizontal="right" vertical="top" shrinkToFit="1"/>
      <protection locked="0"/>
    </xf>
    <xf numFmtId="0" fontId="0" fillId="0" borderId="20" xfId="0" applyFont="1" applyFill="1" applyBorder="1" applyAlignment="1" applyProtection="1">
      <alignment/>
      <protection locked="0"/>
    </xf>
    <xf numFmtId="49" fontId="4" fillId="0" borderId="21" xfId="89" applyNumberFormat="1" applyFont="1" applyBorder="1" applyProtection="1">
      <alignment horizontal="center" vertical="top" shrinkToFit="1"/>
      <protection locked="0"/>
    </xf>
    <xf numFmtId="4" fontId="4" fillId="0" borderId="20" xfId="99" applyNumberFormat="1" applyFont="1" applyFill="1" applyBorder="1" applyProtection="1">
      <alignment horizontal="right" vertical="top" shrinkToFit="1"/>
      <protection locked="0"/>
    </xf>
    <xf numFmtId="0" fontId="4" fillId="0" borderId="20" xfId="124" applyFont="1" applyFill="1" applyBorder="1" applyAlignment="1">
      <alignment vertical="center" wrapText="1"/>
      <protection/>
    </xf>
    <xf numFmtId="0" fontId="4" fillId="0" borderId="11" xfId="98" applyNumberFormat="1" applyFont="1" applyFill="1" applyProtection="1">
      <alignment vertical="top" wrapText="1"/>
      <protection locked="0"/>
    </xf>
    <xf numFmtId="0" fontId="4" fillId="0" borderId="19" xfId="98" applyNumberFormat="1" applyFont="1" applyFill="1" applyBorder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4" fillId="7" borderId="0" xfId="81" applyNumberFormat="1" applyFont="1" applyFill="1" applyProtection="1">
      <alignment/>
      <protection locked="0"/>
    </xf>
    <xf numFmtId="0" fontId="4" fillId="7" borderId="0" xfId="81" applyNumberFormat="1" applyFont="1" applyFill="1" applyBorder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9" borderId="21" xfId="99" applyNumberFormat="1" applyBorder="1" applyProtection="1">
      <alignment horizontal="right" vertical="top" shrinkToFit="1"/>
      <protection locked="0"/>
    </xf>
    <xf numFmtId="0" fontId="4" fillId="0" borderId="0" xfId="81" applyNumberFormat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без учета счетов бюджета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3"/>
  <sheetViews>
    <sheetView showGridLines="0" tabSelected="1" zoomScalePageLayoutView="0" workbookViewId="0" topLeftCell="A1">
      <pane ySplit="5" topLeftCell="BM80" activePane="bottomLeft" state="frozen"/>
      <selection pane="topLeft" activeCell="A1" sqref="A1"/>
      <selection pane="bottomLeft" activeCell="R82" sqref="A82:IV83"/>
    </sheetView>
  </sheetViews>
  <sheetFormatPr defaultColWidth="9.140625" defaultRowHeight="15"/>
  <cols>
    <col min="1" max="1" width="40.00390625" style="15" customWidth="1"/>
    <col min="2" max="5" width="9.140625" style="7" hidden="1" customWidth="1"/>
    <col min="6" max="6" width="16.421875" style="15" customWidth="1"/>
    <col min="7" max="7" width="14.7109375" style="15" customWidth="1"/>
    <col min="8" max="15" width="9.140625" style="15" hidden="1" customWidth="1"/>
    <col min="16" max="16" width="13.8515625" style="15" customWidth="1"/>
    <col min="17" max="17" width="12.140625" style="15" customWidth="1"/>
    <col min="18" max="18" width="9.140625" style="1" hidden="1" customWidth="1"/>
    <col min="19" max="19" width="18.57421875" style="45" customWidth="1"/>
    <col min="20" max="16384" width="9.140625" style="1" customWidth="1"/>
  </cols>
  <sheetData>
    <row r="1" spans="1:18" ht="22.5" customHeight="1">
      <c r="A1" s="8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</row>
    <row r="2" spans="1:18" ht="15.7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</row>
    <row r="3" spans="1:19" ht="12.75" customHeight="1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6"/>
    </row>
    <row r="4" spans="1:20" ht="26.25" customHeight="1">
      <c r="A4" s="5" t="s">
        <v>21</v>
      </c>
      <c r="B4" s="5" t="s">
        <v>22</v>
      </c>
      <c r="C4" s="5" t="s">
        <v>22</v>
      </c>
      <c r="D4" s="5" t="s">
        <v>22</v>
      </c>
      <c r="E4" s="5" t="s">
        <v>22</v>
      </c>
      <c r="F4" s="5" t="s">
        <v>23</v>
      </c>
      <c r="G4" s="5" t="s">
        <v>24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11" t="s">
        <v>22</v>
      </c>
      <c r="P4" s="5" t="s">
        <v>79</v>
      </c>
      <c r="Q4" s="5" t="s">
        <v>80</v>
      </c>
      <c r="R4" s="37" t="s">
        <v>22</v>
      </c>
      <c r="S4" s="47" t="s">
        <v>5</v>
      </c>
      <c r="T4" s="16"/>
    </row>
    <row r="5" spans="1:20" ht="4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"/>
      <c r="P5" s="5"/>
      <c r="Q5" s="5"/>
      <c r="R5" s="37"/>
      <c r="S5" s="47"/>
      <c r="T5" s="16"/>
    </row>
    <row r="6" spans="1:20" ht="72" customHeight="1">
      <c r="A6" s="3" t="s">
        <v>78</v>
      </c>
      <c r="B6" s="3"/>
      <c r="C6" s="3"/>
      <c r="D6" s="3"/>
      <c r="E6" s="3"/>
      <c r="F6" s="12">
        <v>57146140</v>
      </c>
      <c r="G6" s="12">
        <v>83897977.18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52677437.65</v>
      </c>
      <c r="O6" s="12">
        <v>81551784.54</v>
      </c>
      <c r="P6" s="12">
        <v>81551784.54</v>
      </c>
      <c r="Q6" s="13">
        <f>P6/F6</f>
        <v>1.4270742440346804</v>
      </c>
      <c r="R6" s="38"/>
      <c r="S6" s="43"/>
      <c r="T6" s="16"/>
    </row>
    <row r="7" spans="1:20" ht="94.5" customHeight="1">
      <c r="A7" s="23" t="s">
        <v>25</v>
      </c>
      <c r="B7" s="6"/>
      <c r="C7" s="6"/>
      <c r="D7" s="6"/>
      <c r="E7" s="6"/>
      <c r="F7" s="14">
        <v>1000500</v>
      </c>
      <c r="G7" s="14">
        <v>1034895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850425</v>
      </c>
      <c r="O7" s="14">
        <v>1034895</v>
      </c>
      <c r="P7" s="14">
        <v>1034895</v>
      </c>
      <c r="Q7" s="13">
        <f aca="true" t="shared" si="0" ref="Q7:Q63">P7/F7</f>
        <v>1.0343778110944528</v>
      </c>
      <c r="R7" s="39">
        <v>0</v>
      </c>
      <c r="S7" s="44" t="s">
        <v>6</v>
      </c>
      <c r="T7" s="16"/>
    </row>
    <row r="8" spans="1:20" ht="60" customHeight="1">
      <c r="A8" s="23" t="s">
        <v>26</v>
      </c>
      <c r="B8" s="6"/>
      <c r="C8" s="6"/>
      <c r="D8" s="6"/>
      <c r="E8" s="6"/>
      <c r="F8" s="14">
        <v>1819000</v>
      </c>
      <c r="G8" s="14">
        <v>1819255.57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1546150</v>
      </c>
      <c r="O8" s="14">
        <v>1819255.57</v>
      </c>
      <c r="P8" s="14">
        <v>1819255.57</v>
      </c>
      <c r="Q8" s="13">
        <f t="shared" si="0"/>
        <v>1.0001405002748764</v>
      </c>
      <c r="R8" s="39">
        <v>0</v>
      </c>
      <c r="S8" s="44"/>
      <c r="T8" s="16"/>
    </row>
    <row r="9" spans="1:20" ht="85.5" customHeight="1">
      <c r="A9" s="23" t="s">
        <v>27</v>
      </c>
      <c r="B9" s="6"/>
      <c r="C9" s="6"/>
      <c r="D9" s="6"/>
      <c r="E9" s="6"/>
      <c r="F9" s="14">
        <v>18732849</v>
      </c>
      <c r="G9" s="14">
        <v>20057130.1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15922921.65</v>
      </c>
      <c r="O9" s="14">
        <v>20032856.1</v>
      </c>
      <c r="P9" s="14">
        <v>20032856.1</v>
      </c>
      <c r="Q9" s="13">
        <f t="shared" si="0"/>
        <v>1.0693971909985502</v>
      </c>
      <c r="R9" s="39">
        <v>0</v>
      </c>
      <c r="S9" s="44" t="s">
        <v>6</v>
      </c>
      <c r="T9" s="16"/>
    </row>
    <row r="10" spans="1:20" ht="45" customHeight="1">
      <c r="A10" s="23" t="s">
        <v>28</v>
      </c>
      <c r="B10" s="6"/>
      <c r="C10" s="6"/>
      <c r="D10" s="6"/>
      <c r="E10" s="6"/>
      <c r="F10" s="14">
        <v>2665000</v>
      </c>
      <c r="G10" s="14">
        <v>2961503.36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2265250</v>
      </c>
      <c r="O10" s="14">
        <v>1850913.61</v>
      </c>
      <c r="P10" s="14">
        <v>1850913.61</v>
      </c>
      <c r="Q10" s="13">
        <f t="shared" si="0"/>
        <v>0.6945266829268293</v>
      </c>
      <c r="R10" s="39">
        <v>0</v>
      </c>
      <c r="S10" s="44" t="s">
        <v>7</v>
      </c>
      <c r="T10" s="16"/>
    </row>
    <row r="11" spans="1:20" ht="96" customHeight="1">
      <c r="A11" s="23" t="s">
        <v>29</v>
      </c>
      <c r="B11" s="6"/>
      <c r="C11" s="6"/>
      <c r="D11" s="6"/>
      <c r="E11" s="6"/>
      <c r="F11" s="14">
        <v>0</v>
      </c>
      <c r="G11" s="14">
        <v>150000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150000</v>
      </c>
      <c r="P11" s="14">
        <v>150000</v>
      </c>
      <c r="Q11" s="13"/>
      <c r="R11" s="39">
        <v>0</v>
      </c>
      <c r="S11" s="44" t="s">
        <v>102</v>
      </c>
      <c r="T11" s="16"/>
    </row>
    <row r="12" spans="1:20" ht="97.5" customHeight="1">
      <c r="A12" s="23" t="s">
        <v>30</v>
      </c>
      <c r="B12" s="6"/>
      <c r="C12" s="6"/>
      <c r="D12" s="6"/>
      <c r="E12" s="6"/>
      <c r="F12" s="14">
        <v>150000</v>
      </c>
      <c r="G12" s="14">
        <v>20000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127500</v>
      </c>
      <c r="O12" s="14">
        <v>20000</v>
      </c>
      <c r="P12" s="14">
        <v>20000</v>
      </c>
      <c r="Q12" s="13">
        <f t="shared" si="0"/>
        <v>0.13333333333333333</v>
      </c>
      <c r="R12" s="39">
        <v>0</v>
      </c>
      <c r="S12" s="44" t="s">
        <v>8</v>
      </c>
      <c r="T12" s="16"/>
    </row>
    <row r="13" spans="1:20" ht="120" customHeight="1">
      <c r="A13" s="23" t="s">
        <v>31</v>
      </c>
      <c r="B13" s="6"/>
      <c r="C13" s="6"/>
      <c r="D13" s="6"/>
      <c r="E13" s="6"/>
      <c r="F13" s="14">
        <v>851700</v>
      </c>
      <c r="G13" s="14">
        <v>792081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851700</v>
      </c>
      <c r="O13" s="14">
        <v>792081</v>
      </c>
      <c r="P13" s="14">
        <v>792081</v>
      </c>
      <c r="Q13" s="13">
        <f t="shared" si="0"/>
        <v>0.93</v>
      </c>
      <c r="R13" s="39">
        <v>0</v>
      </c>
      <c r="S13" s="44" t="s">
        <v>2</v>
      </c>
      <c r="T13" s="16"/>
    </row>
    <row r="14" spans="1:20" ht="75" customHeight="1">
      <c r="A14" s="23" t="s">
        <v>32</v>
      </c>
      <c r="B14" s="6"/>
      <c r="C14" s="6"/>
      <c r="D14" s="6"/>
      <c r="E14" s="6"/>
      <c r="F14" s="14">
        <v>50000</v>
      </c>
      <c r="G14" s="14">
        <v>47750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42500</v>
      </c>
      <c r="O14" s="14">
        <v>47750</v>
      </c>
      <c r="P14" s="14">
        <v>47750</v>
      </c>
      <c r="Q14" s="13">
        <f t="shared" si="0"/>
        <v>0.955</v>
      </c>
      <c r="R14" s="39">
        <v>0</v>
      </c>
      <c r="S14" s="43"/>
      <c r="T14" s="16"/>
    </row>
    <row r="15" spans="1:20" ht="180" customHeight="1">
      <c r="A15" s="23" t="s">
        <v>33</v>
      </c>
      <c r="B15" s="6"/>
      <c r="C15" s="6"/>
      <c r="D15" s="6"/>
      <c r="E15" s="6"/>
      <c r="F15" s="14">
        <v>55700</v>
      </c>
      <c r="G15" s="14">
        <v>55700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55700</v>
      </c>
      <c r="O15" s="14">
        <v>55700</v>
      </c>
      <c r="P15" s="14">
        <v>55700</v>
      </c>
      <c r="Q15" s="13">
        <f t="shared" si="0"/>
        <v>1</v>
      </c>
      <c r="R15" s="39">
        <v>0</v>
      </c>
      <c r="S15" s="43"/>
      <c r="T15" s="16"/>
    </row>
    <row r="16" spans="1:20" ht="91.5" customHeight="1">
      <c r="A16" s="23" t="s">
        <v>34</v>
      </c>
      <c r="B16" s="6"/>
      <c r="C16" s="6"/>
      <c r="D16" s="6"/>
      <c r="E16" s="6"/>
      <c r="F16" s="14">
        <v>350700</v>
      </c>
      <c r="G16" s="14">
        <v>464875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298095</v>
      </c>
      <c r="O16" s="14">
        <v>464875</v>
      </c>
      <c r="P16" s="14">
        <v>464875</v>
      </c>
      <c r="Q16" s="13">
        <f t="shared" si="0"/>
        <v>1.3255631593954946</v>
      </c>
      <c r="R16" s="39">
        <v>0</v>
      </c>
      <c r="S16" s="44" t="s">
        <v>103</v>
      </c>
      <c r="T16" s="16"/>
    </row>
    <row r="17" spans="1:20" ht="15" customHeight="1">
      <c r="A17" s="23" t="s">
        <v>35</v>
      </c>
      <c r="B17" s="6"/>
      <c r="C17" s="6"/>
      <c r="D17" s="6"/>
      <c r="E17" s="6"/>
      <c r="F17" s="14">
        <v>0</v>
      </c>
      <c r="G17" s="14">
        <v>281117.2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281117.2</v>
      </c>
      <c r="P17" s="14">
        <v>281117.2</v>
      </c>
      <c r="Q17" s="13"/>
      <c r="R17" s="39">
        <v>0</v>
      </c>
      <c r="S17" s="43"/>
      <c r="T17" s="16"/>
    </row>
    <row r="18" spans="1:20" ht="120" customHeight="1">
      <c r="A18" s="23" t="s">
        <v>36</v>
      </c>
      <c r="B18" s="6"/>
      <c r="C18" s="6"/>
      <c r="D18" s="6"/>
      <c r="E18" s="6"/>
      <c r="F18" s="14">
        <v>79500</v>
      </c>
      <c r="G18" s="14">
        <v>76055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79500</v>
      </c>
      <c r="O18" s="14">
        <v>76055</v>
      </c>
      <c r="P18" s="14">
        <v>76055</v>
      </c>
      <c r="Q18" s="13">
        <f t="shared" si="0"/>
        <v>0.9566666666666667</v>
      </c>
      <c r="R18" s="39">
        <v>0</v>
      </c>
      <c r="S18" s="44" t="s">
        <v>2</v>
      </c>
      <c r="T18" s="16"/>
    </row>
    <row r="19" spans="1:20" ht="90" customHeight="1">
      <c r="A19" s="23" t="s">
        <v>37</v>
      </c>
      <c r="B19" s="6"/>
      <c r="C19" s="6"/>
      <c r="D19" s="6"/>
      <c r="E19" s="6"/>
      <c r="F19" s="14">
        <v>1239349</v>
      </c>
      <c r="G19" s="14">
        <v>1633684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1239349</v>
      </c>
      <c r="O19" s="14">
        <v>1633684</v>
      </c>
      <c r="P19" s="14">
        <v>1633684</v>
      </c>
      <c r="Q19" s="13">
        <f t="shared" si="0"/>
        <v>1.3181791408231256</v>
      </c>
      <c r="R19" s="39">
        <v>0</v>
      </c>
      <c r="S19" s="44" t="s">
        <v>102</v>
      </c>
      <c r="T19" s="16"/>
    </row>
    <row r="20" spans="1:20" ht="30" customHeight="1">
      <c r="A20" s="23" t="s">
        <v>38</v>
      </c>
      <c r="B20" s="6"/>
      <c r="C20" s="6"/>
      <c r="D20" s="6"/>
      <c r="E20" s="6"/>
      <c r="F20" s="14">
        <v>5681000</v>
      </c>
      <c r="G20" s="14">
        <v>5681000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5681000</v>
      </c>
      <c r="O20" s="14">
        <v>5681000</v>
      </c>
      <c r="P20" s="14">
        <v>5681000</v>
      </c>
      <c r="Q20" s="13">
        <f t="shared" si="0"/>
        <v>1</v>
      </c>
      <c r="R20" s="39">
        <v>0</v>
      </c>
      <c r="S20" s="43"/>
      <c r="T20" s="16"/>
    </row>
    <row r="21" spans="1:20" ht="45" customHeight="1">
      <c r="A21" s="23" t="s">
        <v>39</v>
      </c>
      <c r="B21" s="6"/>
      <c r="C21" s="6"/>
      <c r="D21" s="6"/>
      <c r="E21" s="6"/>
      <c r="F21" s="14">
        <v>5967000</v>
      </c>
      <c r="G21" s="14">
        <v>5970300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5967000</v>
      </c>
      <c r="O21" s="14">
        <v>5970300</v>
      </c>
      <c r="P21" s="14">
        <v>5970300</v>
      </c>
      <c r="Q21" s="13">
        <f t="shared" si="0"/>
        <v>1.0005530417295123</v>
      </c>
      <c r="R21" s="39">
        <v>0</v>
      </c>
      <c r="S21" s="43"/>
      <c r="T21" s="16"/>
    </row>
    <row r="22" spans="1:20" ht="45" customHeight="1">
      <c r="A22" s="23" t="s">
        <v>40</v>
      </c>
      <c r="B22" s="6"/>
      <c r="C22" s="6"/>
      <c r="D22" s="6"/>
      <c r="E22" s="6"/>
      <c r="F22" s="14">
        <v>0</v>
      </c>
      <c r="G22" s="14">
        <v>3110280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3110280</v>
      </c>
      <c r="P22" s="14">
        <v>3110280</v>
      </c>
      <c r="Q22" s="13"/>
      <c r="R22" s="39">
        <v>0</v>
      </c>
      <c r="S22" s="44" t="s">
        <v>102</v>
      </c>
      <c r="T22" s="16"/>
    </row>
    <row r="23" spans="1:20" ht="60" customHeight="1">
      <c r="A23" s="23" t="s">
        <v>41</v>
      </c>
      <c r="B23" s="6"/>
      <c r="C23" s="6"/>
      <c r="D23" s="6"/>
      <c r="E23" s="6"/>
      <c r="F23" s="14">
        <v>0</v>
      </c>
      <c r="G23" s="14">
        <v>3449400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3449400</v>
      </c>
      <c r="P23" s="14">
        <v>3449400</v>
      </c>
      <c r="Q23" s="13"/>
      <c r="R23" s="39">
        <v>0</v>
      </c>
      <c r="S23" s="44" t="s">
        <v>102</v>
      </c>
      <c r="T23" s="16"/>
    </row>
    <row r="24" spans="1:20" ht="30" customHeight="1">
      <c r="A24" s="23" t="s">
        <v>42</v>
      </c>
      <c r="B24" s="6"/>
      <c r="C24" s="6"/>
      <c r="D24" s="6"/>
      <c r="E24" s="6"/>
      <c r="F24" s="14">
        <v>0</v>
      </c>
      <c r="G24" s="14">
        <v>4094805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4094805</v>
      </c>
      <c r="P24" s="14">
        <v>4094805</v>
      </c>
      <c r="Q24" s="13"/>
      <c r="R24" s="39">
        <v>0</v>
      </c>
      <c r="S24" s="44" t="s">
        <v>102</v>
      </c>
      <c r="T24" s="16"/>
    </row>
    <row r="25" spans="1:20" ht="60" customHeight="1">
      <c r="A25" s="23" t="s">
        <v>43</v>
      </c>
      <c r="B25" s="6"/>
      <c r="C25" s="6"/>
      <c r="D25" s="6"/>
      <c r="E25" s="6"/>
      <c r="F25" s="14">
        <v>1585200</v>
      </c>
      <c r="G25" s="14">
        <v>1618226.67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1347420</v>
      </c>
      <c r="O25" s="14">
        <v>1618226.67</v>
      </c>
      <c r="P25" s="14">
        <v>1618226.67</v>
      </c>
      <c r="Q25" s="13">
        <f t="shared" si="0"/>
        <v>1.0208343868281604</v>
      </c>
      <c r="R25" s="39">
        <v>0</v>
      </c>
      <c r="S25" s="43"/>
      <c r="T25" s="16"/>
    </row>
    <row r="26" spans="1:20" ht="60" customHeight="1">
      <c r="A26" s="23" t="s">
        <v>44</v>
      </c>
      <c r="B26" s="6"/>
      <c r="C26" s="6"/>
      <c r="D26" s="6"/>
      <c r="E26" s="6"/>
      <c r="F26" s="14">
        <v>105000</v>
      </c>
      <c r="G26" s="14">
        <v>93000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105000</v>
      </c>
      <c r="O26" s="14">
        <v>73931</v>
      </c>
      <c r="P26" s="14">
        <v>73931</v>
      </c>
      <c r="Q26" s="13">
        <f t="shared" si="0"/>
        <v>0.7041047619047619</v>
      </c>
      <c r="R26" s="39">
        <v>0</v>
      </c>
      <c r="S26" s="44" t="s">
        <v>10</v>
      </c>
      <c r="T26" s="16"/>
    </row>
    <row r="27" spans="1:20" ht="120" customHeight="1">
      <c r="A27" s="23" t="s">
        <v>45</v>
      </c>
      <c r="B27" s="6"/>
      <c r="C27" s="6"/>
      <c r="D27" s="6"/>
      <c r="E27" s="6"/>
      <c r="F27" s="14">
        <v>6444300</v>
      </c>
      <c r="G27" s="14">
        <v>6609600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6444300</v>
      </c>
      <c r="O27" s="14">
        <v>6315627.65</v>
      </c>
      <c r="P27" s="14">
        <v>6315627.65</v>
      </c>
      <c r="Q27" s="13">
        <f t="shared" si="0"/>
        <v>0.9800331533292989</v>
      </c>
      <c r="R27" s="39">
        <v>0</v>
      </c>
      <c r="S27" s="43"/>
      <c r="T27" s="16"/>
    </row>
    <row r="28" spans="1:20" ht="74.25" customHeight="1">
      <c r="A28" s="23" t="s">
        <v>46</v>
      </c>
      <c r="B28" s="6"/>
      <c r="C28" s="6"/>
      <c r="D28" s="6"/>
      <c r="E28" s="6"/>
      <c r="F28" s="14">
        <v>150000</v>
      </c>
      <c r="G28" s="14">
        <v>88742.48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127500</v>
      </c>
      <c r="O28" s="14">
        <v>88742.48</v>
      </c>
      <c r="P28" s="14">
        <v>88742.48</v>
      </c>
      <c r="Q28" s="13">
        <f t="shared" si="0"/>
        <v>0.5916165333333333</v>
      </c>
      <c r="R28" s="39">
        <v>0</v>
      </c>
      <c r="S28" s="44" t="s">
        <v>101</v>
      </c>
      <c r="T28" s="16"/>
    </row>
    <row r="29" spans="1:20" ht="110.25" customHeight="1">
      <c r="A29" s="23" t="s">
        <v>47</v>
      </c>
      <c r="B29" s="6"/>
      <c r="C29" s="6"/>
      <c r="D29" s="6"/>
      <c r="E29" s="6"/>
      <c r="F29" s="14">
        <v>500000</v>
      </c>
      <c r="G29" s="14">
        <v>658560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425000</v>
      </c>
      <c r="O29" s="14">
        <v>658560</v>
      </c>
      <c r="P29" s="14">
        <v>658560</v>
      </c>
      <c r="Q29" s="13">
        <f t="shared" si="0"/>
        <v>1.31712</v>
      </c>
      <c r="R29" s="39">
        <v>0</v>
      </c>
      <c r="S29" s="44" t="s">
        <v>0</v>
      </c>
      <c r="T29" s="16"/>
    </row>
    <row r="30" spans="1:20" ht="75" customHeight="1">
      <c r="A30" s="23" t="s">
        <v>48</v>
      </c>
      <c r="B30" s="6"/>
      <c r="C30" s="6"/>
      <c r="D30" s="6"/>
      <c r="E30" s="6"/>
      <c r="F30" s="14">
        <v>173500</v>
      </c>
      <c r="G30" s="14">
        <v>161355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173500</v>
      </c>
      <c r="O30" s="14">
        <v>161355</v>
      </c>
      <c r="P30" s="14">
        <v>161355</v>
      </c>
      <c r="Q30" s="13">
        <f t="shared" si="0"/>
        <v>0.93</v>
      </c>
      <c r="R30" s="39">
        <v>0</v>
      </c>
      <c r="S30" s="44" t="s">
        <v>2</v>
      </c>
      <c r="T30" s="16"/>
    </row>
    <row r="31" spans="1:20" ht="75">
      <c r="A31" s="23" t="s">
        <v>49</v>
      </c>
      <c r="B31" s="6"/>
      <c r="C31" s="6"/>
      <c r="D31" s="6"/>
      <c r="E31" s="6"/>
      <c r="F31" s="14">
        <v>0</v>
      </c>
      <c r="G31" s="14">
        <v>6310930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6310930</v>
      </c>
      <c r="P31" s="14">
        <v>6310930</v>
      </c>
      <c r="Q31" s="13"/>
      <c r="R31" s="39">
        <v>0</v>
      </c>
      <c r="S31" s="44" t="s">
        <v>12</v>
      </c>
      <c r="T31" s="16"/>
    </row>
    <row r="32" spans="1:20" ht="60" customHeight="1">
      <c r="A32" s="23" t="s">
        <v>50</v>
      </c>
      <c r="B32" s="6"/>
      <c r="C32" s="6"/>
      <c r="D32" s="6"/>
      <c r="E32" s="6"/>
      <c r="F32" s="14">
        <v>50000</v>
      </c>
      <c r="G32" s="14">
        <v>42966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50000</v>
      </c>
      <c r="O32" s="14">
        <v>42966</v>
      </c>
      <c r="P32" s="14">
        <v>42966</v>
      </c>
      <c r="Q32" s="13">
        <f t="shared" si="0"/>
        <v>0.85932</v>
      </c>
      <c r="R32" s="39">
        <v>0</v>
      </c>
      <c r="S32" s="44" t="s">
        <v>13</v>
      </c>
      <c r="T32" s="16"/>
    </row>
    <row r="33" spans="1:20" ht="93" customHeight="1">
      <c r="A33" s="23" t="s">
        <v>51</v>
      </c>
      <c r="B33" s="6"/>
      <c r="C33" s="6"/>
      <c r="D33" s="6"/>
      <c r="E33" s="6"/>
      <c r="F33" s="14">
        <v>1618100</v>
      </c>
      <c r="G33" s="14">
        <v>1830372.13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1375385</v>
      </c>
      <c r="O33" s="14">
        <v>1800064.13</v>
      </c>
      <c r="P33" s="14">
        <v>1800064.13</v>
      </c>
      <c r="Q33" s="13">
        <f t="shared" si="0"/>
        <v>1.1124554292070947</v>
      </c>
      <c r="R33" s="39">
        <v>0</v>
      </c>
      <c r="S33" s="44" t="s">
        <v>11</v>
      </c>
      <c r="T33" s="16"/>
    </row>
    <row r="34" spans="1:20" ht="75" customHeight="1">
      <c r="A34" s="23" t="s">
        <v>52</v>
      </c>
      <c r="B34" s="6"/>
      <c r="C34" s="6"/>
      <c r="D34" s="6"/>
      <c r="E34" s="6"/>
      <c r="F34" s="14">
        <v>50000</v>
      </c>
      <c r="G34" s="14">
        <v>48676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42500</v>
      </c>
      <c r="O34" s="14">
        <v>48676</v>
      </c>
      <c r="P34" s="14">
        <v>48676</v>
      </c>
      <c r="Q34" s="13">
        <f t="shared" si="0"/>
        <v>0.97352</v>
      </c>
      <c r="R34" s="39">
        <v>0</v>
      </c>
      <c r="S34" s="43"/>
      <c r="T34" s="16"/>
    </row>
    <row r="35" spans="1:20" ht="135">
      <c r="A35" s="23" t="s">
        <v>53</v>
      </c>
      <c r="B35" s="6"/>
      <c r="C35" s="6"/>
      <c r="D35" s="6"/>
      <c r="E35" s="6"/>
      <c r="F35" s="14">
        <v>600000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510000</v>
      </c>
      <c r="O35" s="14">
        <v>0</v>
      </c>
      <c r="P35" s="14">
        <v>0</v>
      </c>
      <c r="Q35" s="13">
        <f t="shared" si="0"/>
        <v>0</v>
      </c>
      <c r="R35" s="39">
        <v>0</v>
      </c>
      <c r="S35" s="44" t="s">
        <v>101</v>
      </c>
      <c r="T35" s="16"/>
    </row>
    <row r="36" spans="1:20" ht="60">
      <c r="A36" s="23" t="s">
        <v>54</v>
      </c>
      <c r="B36" s="6"/>
      <c r="C36" s="6"/>
      <c r="D36" s="6"/>
      <c r="E36" s="6"/>
      <c r="F36" s="14">
        <v>161040</v>
      </c>
      <c r="G36" s="14">
        <v>215070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161040</v>
      </c>
      <c r="O36" s="14">
        <v>215070</v>
      </c>
      <c r="P36" s="14">
        <v>215070</v>
      </c>
      <c r="Q36" s="13">
        <f t="shared" si="0"/>
        <v>1.3355067064083457</v>
      </c>
      <c r="R36" s="39">
        <v>0</v>
      </c>
      <c r="S36" s="44" t="s">
        <v>16</v>
      </c>
      <c r="T36" s="16"/>
    </row>
    <row r="37" spans="1:20" ht="135">
      <c r="A37" s="23" t="s">
        <v>55</v>
      </c>
      <c r="B37" s="6"/>
      <c r="C37" s="6"/>
      <c r="D37" s="6"/>
      <c r="E37" s="6"/>
      <c r="F37" s="14">
        <v>400000</v>
      </c>
      <c r="G37" s="14">
        <v>365848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340000</v>
      </c>
      <c r="O37" s="14">
        <v>365848</v>
      </c>
      <c r="P37" s="14">
        <v>365848</v>
      </c>
      <c r="Q37" s="13">
        <f t="shared" si="0"/>
        <v>0.91462</v>
      </c>
      <c r="R37" s="39">
        <v>0</v>
      </c>
      <c r="S37" s="44" t="s">
        <v>101</v>
      </c>
      <c r="T37" s="16"/>
    </row>
    <row r="38" spans="1:20" ht="105">
      <c r="A38" s="23" t="s">
        <v>56</v>
      </c>
      <c r="B38" s="6"/>
      <c r="C38" s="6"/>
      <c r="D38" s="6"/>
      <c r="E38" s="6"/>
      <c r="F38" s="14">
        <v>200000</v>
      </c>
      <c r="G38" s="14">
        <v>278188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200000</v>
      </c>
      <c r="O38" s="14">
        <v>278188</v>
      </c>
      <c r="P38" s="14">
        <v>278188</v>
      </c>
      <c r="Q38" s="13">
        <f t="shared" si="0"/>
        <v>1.39094</v>
      </c>
      <c r="R38" s="39">
        <v>0</v>
      </c>
      <c r="S38" s="44" t="s">
        <v>15</v>
      </c>
      <c r="T38" s="16"/>
    </row>
    <row r="39" spans="1:20" ht="74.25" customHeight="1">
      <c r="A39" s="23" t="s">
        <v>57</v>
      </c>
      <c r="B39" s="6"/>
      <c r="C39" s="6"/>
      <c r="D39" s="6"/>
      <c r="E39" s="6"/>
      <c r="F39" s="14">
        <v>80000</v>
      </c>
      <c r="G39" s="14">
        <v>67400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68000</v>
      </c>
      <c r="O39" s="14">
        <v>67400</v>
      </c>
      <c r="P39" s="14">
        <v>67400</v>
      </c>
      <c r="Q39" s="13">
        <f t="shared" si="0"/>
        <v>0.8425</v>
      </c>
      <c r="R39" s="39">
        <v>0</v>
      </c>
      <c r="S39" s="44" t="s">
        <v>14</v>
      </c>
      <c r="T39" s="16"/>
    </row>
    <row r="40" spans="1:20" ht="120" customHeight="1">
      <c r="A40" s="23" t="s">
        <v>58</v>
      </c>
      <c r="B40" s="6"/>
      <c r="C40" s="6"/>
      <c r="D40" s="6"/>
      <c r="E40" s="6"/>
      <c r="F40" s="14">
        <v>80000</v>
      </c>
      <c r="G40" s="14">
        <v>80000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80000</v>
      </c>
      <c r="O40" s="14">
        <v>80000</v>
      </c>
      <c r="P40" s="14">
        <v>80000</v>
      </c>
      <c r="Q40" s="13">
        <f t="shared" si="0"/>
        <v>1</v>
      </c>
      <c r="R40" s="39">
        <v>0</v>
      </c>
      <c r="S40" s="43"/>
      <c r="T40" s="16"/>
    </row>
    <row r="41" spans="1:20" ht="120" customHeight="1">
      <c r="A41" s="23" t="s">
        <v>59</v>
      </c>
      <c r="B41" s="6"/>
      <c r="C41" s="6"/>
      <c r="D41" s="6"/>
      <c r="E41" s="6"/>
      <c r="F41" s="14">
        <v>3000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3000</v>
      </c>
      <c r="O41" s="14">
        <v>0</v>
      </c>
      <c r="P41" s="14">
        <v>0</v>
      </c>
      <c r="Q41" s="13">
        <f t="shared" si="0"/>
        <v>0</v>
      </c>
      <c r="R41" s="39">
        <v>0</v>
      </c>
      <c r="S41" s="44" t="s">
        <v>3</v>
      </c>
      <c r="T41" s="16"/>
    </row>
    <row r="42" spans="1:20" ht="120" customHeight="1">
      <c r="A42" s="23" t="s">
        <v>60</v>
      </c>
      <c r="B42" s="6"/>
      <c r="C42" s="6"/>
      <c r="D42" s="6"/>
      <c r="E42" s="6"/>
      <c r="F42" s="14">
        <v>3000</v>
      </c>
      <c r="G42" s="14">
        <v>3000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3000</v>
      </c>
      <c r="O42" s="14">
        <v>3000</v>
      </c>
      <c r="P42" s="14">
        <v>3000</v>
      </c>
      <c r="Q42" s="13">
        <f t="shared" si="0"/>
        <v>1</v>
      </c>
      <c r="R42" s="39">
        <v>0</v>
      </c>
      <c r="S42" s="43"/>
      <c r="T42" s="16"/>
    </row>
    <row r="43" spans="1:20" ht="120" customHeight="1">
      <c r="A43" s="23" t="s">
        <v>61</v>
      </c>
      <c r="B43" s="6"/>
      <c r="C43" s="6"/>
      <c r="D43" s="6"/>
      <c r="E43" s="6"/>
      <c r="F43" s="14">
        <v>4000</v>
      </c>
      <c r="G43" s="14">
        <v>4000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4000</v>
      </c>
      <c r="O43" s="14">
        <v>4000</v>
      </c>
      <c r="P43" s="14">
        <v>4000</v>
      </c>
      <c r="Q43" s="13">
        <f t="shared" si="0"/>
        <v>1</v>
      </c>
      <c r="R43" s="39">
        <v>0</v>
      </c>
      <c r="S43" s="43"/>
      <c r="T43" s="16"/>
    </row>
    <row r="44" spans="1:20" ht="120" customHeight="1">
      <c r="A44" s="23" t="s">
        <v>62</v>
      </c>
      <c r="B44" s="6"/>
      <c r="C44" s="6"/>
      <c r="D44" s="6"/>
      <c r="E44" s="6"/>
      <c r="F44" s="14">
        <v>3000</v>
      </c>
      <c r="G44" s="14">
        <v>3000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3000</v>
      </c>
      <c r="O44" s="14">
        <v>3000</v>
      </c>
      <c r="P44" s="14">
        <v>3000</v>
      </c>
      <c r="Q44" s="13">
        <f t="shared" si="0"/>
        <v>1</v>
      </c>
      <c r="R44" s="39">
        <v>0</v>
      </c>
      <c r="S44" s="43"/>
      <c r="T44" s="16"/>
    </row>
    <row r="45" spans="1:20" ht="120" customHeight="1">
      <c r="A45" s="23" t="s">
        <v>63</v>
      </c>
      <c r="B45" s="6"/>
      <c r="C45" s="6"/>
      <c r="D45" s="6"/>
      <c r="E45" s="6"/>
      <c r="F45" s="14">
        <v>20000</v>
      </c>
      <c r="G45" s="14">
        <v>20000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20000</v>
      </c>
      <c r="O45" s="14">
        <v>20000</v>
      </c>
      <c r="P45" s="14">
        <v>20000</v>
      </c>
      <c r="Q45" s="13">
        <f t="shared" si="0"/>
        <v>1</v>
      </c>
      <c r="R45" s="39">
        <v>0</v>
      </c>
      <c r="S45" s="43"/>
      <c r="T45" s="16"/>
    </row>
    <row r="46" spans="1:20" ht="45" customHeight="1">
      <c r="A46" s="23" t="s">
        <v>64</v>
      </c>
      <c r="B46" s="6"/>
      <c r="C46" s="6"/>
      <c r="D46" s="6"/>
      <c r="E46" s="6"/>
      <c r="F46" s="14">
        <v>40000</v>
      </c>
      <c r="G46" s="14">
        <v>7000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34000</v>
      </c>
      <c r="O46" s="14">
        <v>7000</v>
      </c>
      <c r="P46" s="14">
        <v>7000</v>
      </c>
      <c r="Q46" s="13">
        <f t="shared" si="0"/>
        <v>0.175</v>
      </c>
      <c r="R46" s="39">
        <v>0</v>
      </c>
      <c r="S46" s="44" t="s">
        <v>14</v>
      </c>
      <c r="T46" s="16"/>
    </row>
    <row r="47" spans="1:20" ht="85.5" customHeight="1">
      <c r="A47" s="23" t="s">
        <v>65</v>
      </c>
      <c r="B47" s="6"/>
      <c r="C47" s="6"/>
      <c r="D47" s="6"/>
      <c r="E47" s="6"/>
      <c r="F47" s="14">
        <v>25500</v>
      </c>
      <c r="G47" s="14">
        <v>34889.59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25500</v>
      </c>
      <c r="O47" s="14">
        <v>34889.59</v>
      </c>
      <c r="P47" s="14">
        <v>34889.59</v>
      </c>
      <c r="Q47" s="13">
        <f t="shared" si="0"/>
        <v>1.3682192156862745</v>
      </c>
      <c r="R47" s="39">
        <v>0</v>
      </c>
      <c r="S47" s="44" t="s">
        <v>17</v>
      </c>
      <c r="T47" s="16"/>
    </row>
    <row r="48" spans="1:20" ht="75" customHeight="1">
      <c r="A48" s="23" t="s">
        <v>66</v>
      </c>
      <c r="B48" s="6"/>
      <c r="C48" s="6"/>
      <c r="D48" s="6"/>
      <c r="E48" s="6"/>
      <c r="F48" s="14">
        <v>1694000</v>
      </c>
      <c r="G48" s="14">
        <v>2445290.78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1694000</v>
      </c>
      <c r="O48" s="14">
        <v>2092586.24</v>
      </c>
      <c r="P48" s="14">
        <v>2092586.24</v>
      </c>
      <c r="Q48" s="13">
        <f t="shared" si="0"/>
        <v>1.2352929397874852</v>
      </c>
      <c r="R48" s="39">
        <v>0</v>
      </c>
      <c r="S48" s="44" t="s">
        <v>18</v>
      </c>
      <c r="T48" s="16"/>
    </row>
    <row r="49" spans="1:20" ht="90.75" customHeight="1">
      <c r="A49" s="23" t="s">
        <v>67</v>
      </c>
      <c r="B49" s="6"/>
      <c r="C49" s="6"/>
      <c r="D49" s="6"/>
      <c r="E49" s="6"/>
      <c r="F49" s="14">
        <v>0</v>
      </c>
      <c r="G49" s="14">
        <v>298865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298865</v>
      </c>
      <c r="P49" s="14">
        <v>298865</v>
      </c>
      <c r="Q49" s="13"/>
      <c r="R49" s="39">
        <v>0</v>
      </c>
      <c r="S49" s="44" t="s">
        <v>102</v>
      </c>
      <c r="T49" s="16"/>
    </row>
    <row r="50" spans="1:20" ht="60" customHeight="1">
      <c r="A50" s="23" t="s">
        <v>68</v>
      </c>
      <c r="B50" s="6"/>
      <c r="C50" s="6"/>
      <c r="D50" s="6"/>
      <c r="E50" s="6"/>
      <c r="F50" s="14">
        <v>0</v>
      </c>
      <c r="G50" s="14">
        <v>122274.41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122274.41</v>
      </c>
      <c r="P50" s="14">
        <v>122274.41</v>
      </c>
      <c r="Q50" s="13"/>
      <c r="R50" s="39">
        <v>0</v>
      </c>
      <c r="S50" s="43"/>
      <c r="T50" s="16"/>
    </row>
    <row r="51" spans="1:20" ht="60" customHeight="1">
      <c r="A51" s="23" t="s">
        <v>69</v>
      </c>
      <c r="B51" s="6"/>
      <c r="C51" s="6"/>
      <c r="D51" s="6"/>
      <c r="E51" s="6"/>
      <c r="F51" s="14">
        <v>0</v>
      </c>
      <c r="G51" s="14">
        <v>350857.95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350857.95</v>
      </c>
      <c r="P51" s="14">
        <v>350857.95</v>
      </c>
      <c r="Q51" s="13"/>
      <c r="R51" s="39">
        <v>0</v>
      </c>
      <c r="S51" s="43"/>
      <c r="T51" s="16"/>
    </row>
    <row r="52" spans="1:20" ht="75" customHeight="1">
      <c r="A52" s="23" t="s">
        <v>70</v>
      </c>
      <c r="B52" s="6"/>
      <c r="C52" s="6"/>
      <c r="D52" s="6"/>
      <c r="E52" s="6"/>
      <c r="F52" s="14">
        <v>0</v>
      </c>
      <c r="G52" s="14">
        <v>185178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185178</v>
      </c>
      <c r="P52" s="14">
        <v>185178</v>
      </c>
      <c r="Q52" s="13"/>
      <c r="R52" s="39">
        <v>0</v>
      </c>
      <c r="S52" s="44"/>
      <c r="T52" s="16"/>
    </row>
    <row r="53" spans="1:20" ht="105" customHeight="1">
      <c r="A53" s="23" t="s">
        <v>71</v>
      </c>
      <c r="B53" s="6"/>
      <c r="C53" s="6"/>
      <c r="D53" s="6"/>
      <c r="E53" s="6"/>
      <c r="F53" s="14">
        <v>0</v>
      </c>
      <c r="G53" s="14">
        <v>200000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200000</v>
      </c>
      <c r="P53" s="14">
        <v>200000</v>
      </c>
      <c r="Q53" s="13"/>
      <c r="R53" s="39">
        <v>0</v>
      </c>
      <c r="S53" s="44" t="s">
        <v>102</v>
      </c>
      <c r="T53" s="16"/>
    </row>
    <row r="54" spans="1:20" ht="45" customHeight="1">
      <c r="A54" s="23" t="s">
        <v>72</v>
      </c>
      <c r="B54" s="6"/>
      <c r="C54" s="6"/>
      <c r="D54" s="6"/>
      <c r="E54" s="6"/>
      <c r="F54" s="14">
        <v>0</v>
      </c>
      <c r="G54" s="14">
        <v>204575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3"/>
      <c r="R54" s="39">
        <v>0</v>
      </c>
      <c r="S54" s="43"/>
      <c r="T54" s="16"/>
    </row>
    <row r="55" spans="1:20" ht="165" customHeight="1">
      <c r="A55" s="23" t="s">
        <v>73</v>
      </c>
      <c r="B55" s="6"/>
      <c r="C55" s="6"/>
      <c r="D55" s="6"/>
      <c r="E55" s="6"/>
      <c r="F55" s="14">
        <v>3560700</v>
      </c>
      <c r="G55" s="14">
        <v>6800875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3560700</v>
      </c>
      <c r="O55" s="14">
        <v>6490175</v>
      </c>
      <c r="P55" s="14">
        <v>6490175</v>
      </c>
      <c r="Q55" s="13">
        <f t="shared" si="0"/>
        <v>1.8227244642907294</v>
      </c>
      <c r="R55" s="39">
        <v>0</v>
      </c>
      <c r="S55" s="44" t="s">
        <v>102</v>
      </c>
      <c r="T55" s="16"/>
    </row>
    <row r="56" spans="1:20" ht="90" customHeight="1">
      <c r="A56" s="23" t="s">
        <v>74</v>
      </c>
      <c r="B56" s="6"/>
      <c r="C56" s="6"/>
      <c r="D56" s="6"/>
      <c r="E56" s="6"/>
      <c r="F56" s="14">
        <v>428902</v>
      </c>
      <c r="G56" s="14">
        <v>432444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428902</v>
      </c>
      <c r="O56" s="14">
        <v>432444</v>
      </c>
      <c r="P56" s="14">
        <v>432444</v>
      </c>
      <c r="Q56" s="13">
        <f t="shared" si="0"/>
        <v>1.0082582967670937</v>
      </c>
      <c r="R56" s="39">
        <v>0</v>
      </c>
      <c r="S56" s="44" t="s">
        <v>102</v>
      </c>
      <c r="T56" s="16"/>
    </row>
    <row r="57" spans="1:20" ht="135" customHeight="1">
      <c r="A57" s="23" t="s">
        <v>75</v>
      </c>
      <c r="B57" s="6"/>
      <c r="C57" s="6"/>
      <c r="D57" s="6"/>
      <c r="E57" s="6"/>
      <c r="F57" s="14">
        <v>224600</v>
      </c>
      <c r="G57" s="14">
        <v>82451.94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224600</v>
      </c>
      <c r="O57" s="14">
        <v>82451.94</v>
      </c>
      <c r="P57" s="14">
        <v>82451.94</v>
      </c>
      <c r="Q57" s="13">
        <f t="shared" si="0"/>
        <v>0.36710569902048085</v>
      </c>
      <c r="R57" s="39">
        <v>0</v>
      </c>
      <c r="S57" s="44" t="s">
        <v>2</v>
      </c>
      <c r="T57" s="16"/>
    </row>
    <row r="58" spans="1:20" ht="75" customHeight="1">
      <c r="A58" s="23" t="s">
        <v>76</v>
      </c>
      <c r="B58" s="6"/>
      <c r="C58" s="6"/>
      <c r="D58" s="6"/>
      <c r="E58" s="6"/>
      <c r="F58" s="14">
        <v>0</v>
      </c>
      <c r="G58" s="14">
        <v>1790000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1790000</v>
      </c>
      <c r="P58" s="14">
        <v>1790000</v>
      </c>
      <c r="Q58" s="13"/>
      <c r="R58" s="39">
        <v>0</v>
      </c>
      <c r="S58" s="44" t="s">
        <v>102</v>
      </c>
      <c r="T58" s="16"/>
    </row>
    <row r="59" spans="1:20" ht="105">
      <c r="A59" s="22" t="s">
        <v>81</v>
      </c>
      <c r="B59" s="6"/>
      <c r="C59" s="6"/>
      <c r="D59" s="6"/>
      <c r="E59" s="6"/>
      <c r="F59" s="17">
        <v>300000</v>
      </c>
      <c r="G59" s="17">
        <v>744510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300000</v>
      </c>
      <c r="O59" s="17">
        <v>744510</v>
      </c>
      <c r="P59" s="17">
        <v>744510</v>
      </c>
      <c r="Q59" s="18">
        <f t="shared" si="0"/>
        <v>2.4817</v>
      </c>
      <c r="R59" s="39">
        <v>0</v>
      </c>
      <c r="S59" s="44" t="s">
        <v>1</v>
      </c>
      <c r="T59" s="16"/>
    </row>
    <row r="60" spans="1:20" ht="45.75" customHeight="1">
      <c r="A60" s="22" t="s">
        <v>82</v>
      </c>
      <c r="B60" s="28"/>
      <c r="C60" s="28"/>
      <c r="D60" s="28"/>
      <c r="E60" s="29"/>
      <c r="F60" s="12">
        <v>178183859</v>
      </c>
      <c r="G60" s="12">
        <v>181688330.52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168015392.3</v>
      </c>
      <c r="O60" s="12">
        <v>174217844.64</v>
      </c>
      <c r="P60" s="12">
        <v>174217844.64</v>
      </c>
      <c r="Q60" s="18">
        <f t="shared" si="0"/>
        <v>0.9777420110763231</v>
      </c>
      <c r="R60" s="40"/>
      <c r="S60" s="43"/>
      <c r="T60" s="16"/>
    </row>
    <row r="61" spans="1:20" ht="105">
      <c r="A61" s="23" t="s">
        <v>85</v>
      </c>
      <c r="B61" s="6"/>
      <c r="C61" s="6"/>
      <c r="D61" s="6"/>
      <c r="E61" s="20"/>
      <c r="F61" s="21">
        <v>0</v>
      </c>
      <c r="G61" s="21">
        <v>959541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959541</v>
      </c>
      <c r="P61" s="21">
        <v>959541</v>
      </c>
      <c r="Q61" s="13"/>
      <c r="R61" s="41"/>
      <c r="S61" s="44" t="s">
        <v>1</v>
      </c>
      <c r="T61" s="16"/>
    </row>
    <row r="62" spans="1:20" ht="105">
      <c r="A62" s="23" t="s">
        <v>84</v>
      </c>
      <c r="B62" s="6"/>
      <c r="C62" s="6"/>
      <c r="D62" s="6"/>
      <c r="E62" s="20"/>
      <c r="F62" s="21">
        <v>200000</v>
      </c>
      <c r="G62" s="21">
        <v>345060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170000</v>
      </c>
      <c r="O62" s="21">
        <v>345060</v>
      </c>
      <c r="P62" s="21">
        <v>345060</v>
      </c>
      <c r="Q62" s="13">
        <f t="shared" si="0"/>
        <v>1.7253</v>
      </c>
      <c r="R62" s="41"/>
      <c r="S62" s="44" t="s">
        <v>1</v>
      </c>
      <c r="T62" s="16"/>
    </row>
    <row r="63" spans="1:20" ht="15">
      <c r="A63" s="23" t="s">
        <v>86</v>
      </c>
      <c r="B63" s="6"/>
      <c r="C63" s="6"/>
      <c r="D63" s="6"/>
      <c r="E63" s="20"/>
      <c r="F63" s="21">
        <v>3756200</v>
      </c>
      <c r="G63" s="21">
        <v>2756722.33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3192770</v>
      </c>
      <c r="O63" s="21">
        <v>2756722.33</v>
      </c>
      <c r="P63" s="21">
        <v>2756722.33</v>
      </c>
      <c r="Q63" s="13">
        <f t="shared" si="0"/>
        <v>0.7339125525797349</v>
      </c>
      <c r="R63" s="41"/>
      <c r="S63" s="43"/>
      <c r="T63" s="16"/>
    </row>
    <row r="64" spans="1:20" ht="105">
      <c r="A64" s="23" t="s">
        <v>87</v>
      </c>
      <c r="B64" s="6"/>
      <c r="C64" s="6"/>
      <c r="D64" s="6"/>
      <c r="E64" s="20"/>
      <c r="F64" s="21">
        <v>0</v>
      </c>
      <c r="G64" s="21">
        <v>3940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3940</v>
      </c>
      <c r="P64" s="21">
        <v>3940</v>
      </c>
      <c r="Q64" s="13"/>
      <c r="R64" s="41"/>
      <c r="S64" s="44" t="s">
        <v>1</v>
      </c>
      <c r="T64" s="16"/>
    </row>
    <row r="65" spans="1:20" ht="105">
      <c r="A65" s="23" t="s">
        <v>88</v>
      </c>
      <c r="B65" s="6"/>
      <c r="C65" s="6"/>
      <c r="D65" s="6"/>
      <c r="E65" s="20"/>
      <c r="F65" s="21">
        <v>0</v>
      </c>
      <c r="G65" s="21">
        <v>25710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25710</v>
      </c>
      <c r="P65" s="21">
        <v>25710</v>
      </c>
      <c r="Q65" s="13"/>
      <c r="R65" s="41"/>
      <c r="S65" s="44" t="s">
        <v>1</v>
      </c>
      <c r="T65" s="16"/>
    </row>
    <row r="66" spans="1:20" ht="105">
      <c r="A66" s="23" t="s">
        <v>89</v>
      </c>
      <c r="B66" s="6"/>
      <c r="C66" s="6"/>
      <c r="D66" s="6"/>
      <c r="E66" s="20"/>
      <c r="F66" s="21">
        <v>0</v>
      </c>
      <c r="G66" s="21">
        <v>78949.11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78949.11</v>
      </c>
      <c r="P66" s="21">
        <v>78949.11</v>
      </c>
      <c r="Q66" s="13"/>
      <c r="R66" s="41"/>
      <c r="S66" s="44" t="s">
        <v>1</v>
      </c>
      <c r="T66" s="16"/>
    </row>
    <row r="67" spans="1:20" ht="90">
      <c r="A67" s="23" t="s">
        <v>90</v>
      </c>
      <c r="B67" s="6"/>
      <c r="C67" s="6"/>
      <c r="D67" s="6"/>
      <c r="E67" s="20"/>
      <c r="F67" s="21">
        <v>0</v>
      </c>
      <c r="G67" s="21">
        <v>60000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60000</v>
      </c>
      <c r="P67" s="21">
        <v>60000</v>
      </c>
      <c r="Q67" s="13"/>
      <c r="R67" s="41"/>
      <c r="S67" s="44" t="s">
        <v>102</v>
      </c>
      <c r="T67" s="16"/>
    </row>
    <row r="68" spans="1:20" ht="102">
      <c r="A68" s="23" t="s">
        <v>91</v>
      </c>
      <c r="B68" s="6"/>
      <c r="C68" s="6"/>
      <c r="D68" s="6"/>
      <c r="E68" s="20"/>
      <c r="F68" s="21">
        <v>0</v>
      </c>
      <c r="G68" s="21">
        <v>1500000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1500000</v>
      </c>
      <c r="P68" s="21">
        <v>1500000</v>
      </c>
      <c r="Q68" s="13"/>
      <c r="R68" s="41"/>
      <c r="S68" s="44" t="s">
        <v>102</v>
      </c>
      <c r="T68" s="16"/>
    </row>
    <row r="69" spans="1:20" ht="51">
      <c r="A69" s="22" t="s">
        <v>83</v>
      </c>
      <c r="B69" s="30"/>
      <c r="C69" s="30"/>
      <c r="D69" s="30"/>
      <c r="E69" s="30"/>
      <c r="F69" s="12">
        <v>12157433</v>
      </c>
      <c r="G69" s="12">
        <v>11072020.51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10974378.05</v>
      </c>
      <c r="O69" s="12">
        <v>10931683.51</v>
      </c>
      <c r="P69" s="12">
        <v>10954296.51</v>
      </c>
      <c r="Q69" s="13">
        <f aca="true" t="shared" si="1" ref="Q69:Q77">P69/F69</f>
        <v>0.9010369631483883</v>
      </c>
      <c r="R69" s="42"/>
      <c r="S69" s="43"/>
      <c r="T69" s="16"/>
    </row>
    <row r="70" spans="1:20" ht="15">
      <c r="A70" s="23" t="s">
        <v>92</v>
      </c>
      <c r="B70" s="15"/>
      <c r="C70" s="15"/>
      <c r="D70" s="15"/>
      <c r="E70" s="15"/>
      <c r="F70" s="14">
        <v>6956123</v>
      </c>
      <c r="G70" s="14">
        <v>5550615.1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5912704.55</v>
      </c>
      <c r="O70" s="14">
        <v>5461590.1</v>
      </c>
      <c r="P70" s="14">
        <v>5461590.1</v>
      </c>
      <c r="Q70" s="13">
        <f t="shared" si="1"/>
        <v>0.7851485806102048</v>
      </c>
      <c r="R70" s="42"/>
      <c r="S70" s="43"/>
      <c r="T70" s="16"/>
    </row>
    <row r="71" spans="1:20" ht="15">
      <c r="A71" s="23" t="s">
        <v>93</v>
      </c>
      <c r="B71" s="15"/>
      <c r="C71" s="15"/>
      <c r="D71" s="15"/>
      <c r="E71" s="15"/>
      <c r="F71" s="14">
        <v>430910</v>
      </c>
      <c r="G71" s="14">
        <v>374842.58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366273.5</v>
      </c>
      <c r="O71" s="14">
        <v>369993.58</v>
      </c>
      <c r="P71" s="14">
        <v>369993.58</v>
      </c>
      <c r="Q71" s="13">
        <f t="shared" si="1"/>
        <v>0.8586330788331671</v>
      </c>
      <c r="R71" s="42"/>
      <c r="S71" s="43"/>
      <c r="T71" s="16"/>
    </row>
    <row r="72" spans="1:20" ht="90">
      <c r="A72" s="23" t="s">
        <v>30</v>
      </c>
      <c r="B72" s="15"/>
      <c r="C72" s="15"/>
      <c r="D72" s="15"/>
      <c r="E72" s="15"/>
      <c r="F72" s="14">
        <v>50000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42500</v>
      </c>
      <c r="O72" s="14">
        <v>0</v>
      </c>
      <c r="P72" s="14">
        <v>0</v>
      </c>
      <c r="Q72" s="13">
        <f t="shared" si="1"/>
        <v>0</v>
      </c>
      <c r="R72" s="42"/>
      <c r="S72" s="44" t="s">
        <v>14</v>
      </c>
      <c r="T72" s="16"/>
    </row>
    <row r="73" spans="1:20" ht="102">
      <c r="A73" s="23" t="s">
        <v>36</v>
      </c>
      <c r="B73" s="15"/>
      <c r="C73" s="15"/>
      <c r="D73" s="15"/>
      <c r="E73" s="15"/>
      <c r="F73" s="14">
        <v>63600</v>
      </c>
      <c r="G73" s="14">
        <v>60685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63600</v>
      </c>
      <c r="O73" s="14">
        <v>45580</v>
      </c>
      <c r="P73" s="14">
        <v>45580</v>
      </c>
      <c r="Q73" s="13">
        <f t="shared" si="1"/>
        <v>0.7166666666666667</v>
      </c>
      <c r="R73" s="42"/>
      <c r="S73" s="44" t="s">
        <v>9</v>
      </c>
      <c r="T73" s="16"/>
    </row>
    <row r="74" spans="1:20" ht="90">
      <c r="A74" s="23" t="s">
        <v>94</v>
      </c>
      <c r="B74" s="15"/>
      <c r="C74" s="15"/>
      <c r="D74" s="15"/>
      <c r="E74" s="15"/>
      <c r="F74" s="14">
        <v>450000</v>
      </c>
      <c r="G74" s="14">
        <v>261911.33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382500</v>
      </c>
      <c r="O74" s="14">
        <v>261911.33</v>
      </c>
      <c r="P74" s="14">
        <v>261911.33</v>
      </c>
      <c r="Q74" s="13">
        <f t="shared" si="1"/>
        <v>0.5820251777777777</v>
      </c>
      <c r="R74" s="42"/>
      <c r="S74" s="44" t="s">
        <v>8</v>
      </c>
      <c r="T74" s="16"/>
    </row>
    <row r="75" spans="1:20" ht="90">
      <c r="A75" s="23" t="s">
        <v>95</v>
      </c>
      <c r="B75" s="15"/>
      <c r="C75" s="15"/>
      <c r="D75" s="15"/>
      <c r="E75" s="15"/>
      <c r="F75" s="14">
        <v>3925000</v>
      </c>
      <c r="G75" s="14">
        <v>4303001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3925000</v>
      </c>
      <c r="O75" s="14">
        <v>4303001</v>
      </c>
      <c r="P75" s="14">
        <v>4303001</v>
      </c>
      <c r="Q75" s="13">
        <f t="shared" si="1"/>
        <v>1.0963059872611465</v>
      </c>
      <c r="R75" s="42"/>
      <c r="S75" s="44" t="s">
        <v>4</v>
      </c>
      <c r="T75" s="16"/>
    </row>
    <row r="76" spans="1:20" ht="90">
      <c r="A76" s="23" t="s">
        <v>96</v>
      </c>
      <c r="B76" s="15"/>
      <c r="C76" s="15"/>
      <c r="D76" s="15"/>
      <c r="E76" s="15"/>
      <c r="F76" s="14">
        <v>250000</v>
      </c>
      <c r="G76" s="14">
        <v>185697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250000</v>
      </c>
      <c r="O76" s="14">
        <v>163084</v>
      </c>
      <c r="P76" s="14">
        <v>185697</v>
      </c>
      <c r="Q76" s="13">
        <f t="shared" si="1"/>
        <v>0.742788</v>
      </c>
      <c r="R76" s="42"/>
      <c r="S76" s="44" t="s">
        <v>3</v>
      </c>
      <c r="T76" s="16"/>
    </row>
    <row r="77" spans="1:20" ht="90">
      <c r="A77" s="23" t="s">
        <v>97</v>
      </c>
      <c r="B77" s="15"/>
      <c r="C77" s="15"/>
      <c r="D77" s="15"/>
      <c r="E77" s="15"/>
      <c r="F77" s="14">
        <v>31800</v>
      </c>
      <c r="G77" s="14">
        <v>30740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31800</v>
      </c>
      <c r="O77" s="14">
        <v>21995</v>
      </c>
      <c r="P77" s="14">
        <v>21995</v>
      </c>
      <c r="Q77" s="13">
        <f t="shared" si="1"/>
        <v>0.6916666666666667</v>
      </c>
      <c r="R77" s="42"/>
      <c r="S77" s="44" t="s">
        <v>2</v>
      </c>
      <c r="T77" s="16"/>
    </row>
    <row r="78" spans="1:20" ht="90">
      <c r="A78" s="23" t="s">
        <v>98</v>
      </c>
      <c r="B78" s="15"/>
      <c r="C78" s="15"/>
      <c r="D78" s="15"/>
      <c r="E78" s="15"/>
      <c r="F78" s="14">
        <v>0</v>
      </c>
      <c r="G78" s="14">
        <v>104528.5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104528.5</v>
      </c>
      <c r="P78" s="14">
        <v>104528.5</v>
      </c>
      <c r="Q78" s="13"/>
      <c r="R78" s="42"/>
      <c r="S78" s="44" t="s">
        <v>102</v>
      </c>
      <c r="T78" s="16"/>
    </row>
    <row r="79" spans="1:20" ht="90">
      <c r="A79" s="24" t="s">
        <v>99</v>
      </c>
      <c r="B79" s="25"/>
      <c r="C79" s="25"/>
      <c r="D79" s="25"/>
      <c r="E79" s="25"/>
      <c r="F79" s="17">
        <v>0</v>
      </c>
      <c r="G79" s="17">
        <v>200000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200000</v>
      </c>
      <c r="P79" s="17">
        <v>200000</v>
      </c>
      <c r="Q79" s="18"/>
      <c r="R79" s="42"/>
      <c r="S79" s="44" t="s">
        <v>102</v>
      </c>
      <c r="T79" s="16"/>
    </row>
    <row r="80" spans="1:20" ht="15">
      <c r="A80" s="19" t="s">
        <v>100</v>
      </c>
      <c r="B80" s="26"/>
      <c r="C80" s="26"/>
      <c r="D80" s="26"/>
      <c r="E80" s="26"/>
      <c r="F80" s="27">
        <f>F69+F60+F6</f>
        <v>247487432</v>
      </c>
      <c r="G80" s="27">
        <f>G69+G60+G6</f>
        <v>276658328.21000004</v>
      </c>
      <c r="H80" s="27">
        <f>H69+H60+H6</f>
        <v>0</v>
      </c>
      <c r="I80" s="27">
        <f>I69+I60+I6</f>
        <v>0</v>
      </c>
      <c r="J80" s="27">
        <f>J69+J60+J6</f>
        <v>0</v>
      </c>
      <c r="K80" s="27">
        <f>K69+K60+K6</f>
        <v>0</v>
      </c>
      <c r="L80" s="27">
        <f>L69+L60+L6</f>
        <v>0</v>
      </c>
      <c r="M80" s="27">
        <f>M69+M60+M6</f>
        <v>0</v>
      </c>
      <c r="N80" s="27">
        <f>N69+N60+N6</f>
        <v>231667208.00000003</v>
      </c>
      <c r="O80" s="27">
        <f>O69+O60+O6</f>
        <v>266701312.69</v>
      </c>
      <c r="P80" s="27">
        <f>P69+P60+P6</f>
        <v>266723925.69</v>
      </c>
      <c r="Q80" s="13">
        <f>P80/F80</f>
        <v>1.0777271537974502</v>
      </c>
      <c r="R80" s="41"/>
      <c r="S80" s="43"/>
      <c r="T80" s="16"/>
    </row>
    <row r="81" ht="15">
      <c r="S81" s="48"/>
    </row>
    <row r="82" spans="1:17" ht="1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3"/>
    </row>
    <row r="83" spans="1:17" ht="1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6"/>
    </row>
  </sheetData>
  <sheetProtection/>
  <mergeCells count="22">
    <mergeCell ref="R4:R5"/>
    <mergeCell ref="A82:Q83"/>
    <mergeCell ref="S4:S5"/>
    <mergeCell ref="Q4:Q5"/>
    <mergeCell ref="P4:P5"/>
    <mergeCell ref="L4:L5"/>
    <mergeCell ref="M4:M5"/>
    <mergeCell ref="N4:N5"/>
    <mergeCell ref="H4:H5"/>
    <mergeCell ref="I4:I5"/>
    <mergeCell ref="J4:J5"/>
    <mergeCell ref="K4:K5"/>
    <mergeCell ref="D4:D5"/>
    <mergeCell ref="E4:E5"/>
    <mergeCell ref="F4:F5"/>
    <mergeCell ref="G4:G5"/>
    <mergeCell ref="A3:R3"/>
    <mergeCell ref="A4:A5"/>
    <mergeCell ref="B4:B5"/>
    <mergeCell ref="C4:C5"/>
    <mergeCell ref="A1:Q1"/>
    <mergeCell ref="A2:Q2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User</cp:lastModifiedBy>
  <dcterms:created xsi:type="dcterms:W3CDTF">2016-06-24T07:53:21Z</dcterms:created>
  <dcterms:modified xsi:type="dcterms:W3CDTF">2016-06-24T09:35:47Z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C:\Users\Zam\AppData\Local\Кейсистемс\Бюджет-КС\ReportManager\sqr_info_isp_budg_4.xls</vt:lpwstr>
  </property>
</Properties>
</file>