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firstSheet="2" activeTab="8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показатели'!$F$19:$G$44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'REESTR_MO'!$A$2:$C$292</definedName>
    <definedName name="LIST_ORG_HOT_VS">'REESTR_ORG'!$B$2:$F$1142</definedName>
    <definedName name="LIST_ORG_VO">'REESTR_ORG'!$B$2:$D$315</definedName>
    <definedName name="LIST_ORG_WARM">'REESTR_ORG'!$A$2:$H$184</definedName>
    <definedName name="logic">'TEHSHEET'!$A$2:$A$3</definedName>
    <definedName name="mo">'Титульный'!$G$25</definedName>
    <definedName name="MO_LIST_10">'REESTR_MO'!$B$55</definedName>
    <definedName name="MO_LIST_11">'REESTR_MO'!$B$56</definedName>
    <definedName name="MO_LIST_12">'REESTR_MO'!$B$57:$B$64</definedName>
    <definedName name="MO_LIST_13">'REESTR_MO'!$B$65:$B$75</definedName>
    <definedName name="MO_LIST_14">'REESTR_MO'!$B$76:$B$79</definedName>
    <definedName name="MO_LIST_15">'REESTR_MO'!$B$80:$B$90</definedName>
    <definedName name="MO_LIST_16">'REESTR_MO'!$B$91:$B$97</definedName>
    <definedName name="MO_LIST_17">'REESTR_MO'!$B$98:$B$106</definedName>
    <definedName name="MO_LIST_18">'REESTR_MO'!$B$107:$B$113</definedName>
    <definedName name="MO_LIST_19">'REESTR_MO'!$B$114:$B$128</definedName>
    <definedName name="MO_LIST_2">'REESTR_MO'!$B$2:$B$13</definedName>
    <definedName name="MO_LIST_20">'REESTR_MO'!$B$129:$B$138</definedName>
    <definedName name="MO_LIST_21">'REESTR_MO'!$B$139:$B$147</definedName>
    <definedName name="MO_LIST_22">'REESTR_MO'!$B$148:$B$155</definedName>
    <definedName name="MO_LIST_23">'REESTR_MO'!$B$156:$B$169</definedName>
    <definedName name="MO_LIST_24">'REESTR_MO'!$B$170:$B$183</definedName>
    <definedName name="MO_LIST_25">'REESTR_MO'!$B$184:$B$192</definedName>
    <definedName name="MO_LIST_26">'REESTR_MO'!$B$193:$B$208</definedName>
    <definedName name="MO_LIST_27">'REESTR_MO'!$B$209</definedName>
    <definedName name="MO_LIST_28">'REESTR_MO'!$B$210:$B$229</definedName>
    <definedName name="MO_LIST_29">'REESTR_MO'!$B$230:$B$236</definedName>
    <definedName name="MO_LIST_3">'REESTR_MO'!$B$14:$B$29</definedName>
    <definedName name="MO_LIST_30">'REESTR_MO'!$B$237:$B$245</definedName>
    <definedName name="MO_LIST_31">'REESTR_MO'!$B$246:$B$256</definedName>
    <definedName name="MO_LIST_32">'REESTR_MO'!$B$257:$B$264</definedName>
    <definedName name="MO_LIST_33">'REESTR_MO'!$B$265:$B$273</definedName>
    <definedName name="MO_LIST_34">'REESTR_MO'!$B$274:$B$282</definedName>
    <definedName name="MO_LIST_35">'REESTR_MO'!$B$283:$B$292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'REESTR_MO'!$B$30:$B$40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'REESTR_MO'!$B$41:$B$48</definedName>
    <definedName name="MO_LIST_6">'REESTR_MO'!$B$49</definedName>
    <definedName name="MO_LIST_7">'REESTR_MO'!$B$50:$B$51</definedName>
    <definedName name="MO_LIST_8">'REESTR_MO'!$B$52</definedName>
    <definedName name="MO_LIST_9">'REESTR_MO'!$B$53:$B$54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'REESTR_MO'!$D$2:$D$35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<sst xmlns="http://schemas.openxmlformats.org/spreadsheetml/2006/main" count="3135" uniqueCount="1613">
  <si>
    <t>15650452</t>
  </si>
  <si>
    <t>Мохоновское</t>
  </si>
  <si>
    <t>15650456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</si>
  <si>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</si>
  <si>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</si>
  <si>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</si>
  <si>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</si>
  <si>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</si>
  <si>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</si>
  <si>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</si>
  <si>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</si>
  <si>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</si>
  <si>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</si>
  <si>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</si>
  <si>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</si>
  <si>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</si>
  <si>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</si>
  <si>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</si>
  <si>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</si>
  <si>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</si>
  <si>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</si>
  <si>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Влазовичское</t>
  </si>
  <si>
    <t>15654408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</si>
  <si>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</si>
  <si>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</si>
  <si>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</si>
  <si>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</si>
  <si>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</si>
  <si>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</si>
  <si>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</si>
  <si>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</si>
  <si>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</si>
  <si>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</si>
  <si>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</si>
  <si>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Городецкое</t>
  </si>
  <si>
    <t>15656405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</si>
  <si>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</si>
  <si>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</si>
  <si>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</si>
  <si>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</si>
  <si>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</si>
  <si>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</si>
  <si>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</si>
  <si>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</si>
  <si>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</si>
  <si>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</si>
  <si>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15658404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</si>
  <si>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</si>
  <si>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</si>
  <si>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</si>
  <si>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</si>
  <si>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</si>
  <si>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</si>
  <si>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15658448</t>
  </si>
  <si>
    <t>Старогутнянское</t>
  </si>
  <si>
    <t>15658464</t>
  </si>
  <si>
    <t>Старосельское</t>
  </si>
  <si>
    <t>15658468</t>
  </si>
  <si>
    <t>Дата последнего обновления реестра МО 26.01.2011 10:05:42</t>
  </si>
  <si>
    <t>Первомайское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</si>
  <si>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</si>
  <si>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</si>
  <si>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</si>
  <si>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</si>
  <si>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</si>
  <si>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</si>
  <si>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</si>
  <si>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</si>
  <si>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</si>
  <si>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</si>
  <si>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</si>
  <si>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</si>
  <si>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</si>
  <si>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</si>
  <si>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</si>
  <si>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</si>
  <si>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</si>
  <si>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</si>
  <si>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</si>
  <si>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</si>
  <si>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</si>
  <si>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</si>
  <si>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</si>
  <si>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</si>
  <si>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</si>
  <si>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</si>
  <si>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</si>
  <si>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</si>
  <si>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</si>
  <si>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</si>
  <si>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</si>
  <si>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</si>
  <si>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</si>
  <si>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</si>
  <si>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</si>
  <si>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</si>
  <si>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</si>
  <si>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</si>
  <si>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</si>
  <si>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</si>
  <si>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</si>
  <si>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</si>
  <si>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</si>
  <si>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</si>
  <si>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</si>
  <si>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</si>
  <si>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</si>
  <si>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</si>
  <si>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</si>
  <si>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</si>
  <si>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</si>
  <si>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</si>
  <si>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</si>
  <si>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</si>
  <si>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</si>
  <si>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</si>
  <si>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</si>
  <si>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</si>
  <si>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</si>
  <si>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</si>
  <si>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</si>
  <si>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</si>
  <si>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</si>
  <si>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</si>
  <si>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</si>
  <si>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</si>
  <si>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</si>
  <si>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</si>
  <si>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</si>
  <si>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</si>
  <si>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</si>
  <si>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</si>
  <si>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</si>
  <si>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</si>
  <si>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</si>
  <si>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</si>
  <si>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</si>
  <si>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</si>
  <si>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</si>
  <si>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</si>
  <si>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</si>
  <si>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</si>
  <si>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</si>
  <si>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</si>
  <si>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</si>
  <si>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</si>
  <si>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</si>
  <si>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</si>
  <si>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</si>
  <si>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</si>
  <si>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</si>
  <si>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</si>
  <si>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</si>
  <si>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</si>
  <si>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</si>
  <si>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</si>
  <si>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</si>
  <si>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</si>
  <si>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</si>
  <si>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</si>
  <si>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</si>
  <si>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</si>
  <si>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</si>
  <si>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</si>
  <si>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</si>
  <si>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</si>
  <si>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</si>
  <si>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</si>
  <si>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</si>
  <si>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</si>
  <si>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</si>
  <si>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</si>
  <si>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</si>
  <si>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</si>
  <si>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</si>
  <si>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</si>
  <si>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</si>
  <si>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</si>
  <si>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</si>
  <si>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</si>
  <si>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</si>
  <si>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</si>
  <si>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</si>
  <si>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</si>
  <si>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</si>
  <si>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</si>
  <si>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</si>
  <si>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</si>
  <si>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</si>
  <si>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</si>
  <si>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</si>
  <si>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</si>
  <si>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</si>
  <si>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</si>
  <si>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</si>
  <si>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</si>
  <si>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</si>
  <si>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</si>
  <si>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</si>
  <si>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</si>
  <si>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</si>
  <si>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</si>
  <si>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</si>
  <si>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</si>
  <si>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</si>
  <si>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</si>
  <si>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</si>
  <si>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</si>
  <si>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</si>
  <si>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</si>
  <si>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</si>
  <si>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</si>
  <si>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</si>
  <si>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</si>
  <si>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</si>
  <si>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</si>
  <si>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</si>
  <si>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</si>
  <si>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</si>
  <si>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</si>
  <si>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</si>
  <si>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</si>
  <si>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</si>
  <si>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</si>
  <si>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</si>
  <si>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</si>
  <si>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</si>
  <si>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</si>
  <si>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</si>
  <si>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</si>
  <si>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</si>
  <si>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</si>
  <si>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</si>
  <si>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</si>
  <si>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</si>
  <si>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</si>
  <si>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</si>
  <si>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</si>
  <si>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</si>
  <si>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</si>
  <si>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</si>
  <si>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</si>
  <si>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</si>
  <si>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</si>
  <si>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</si>
  <si>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</si>
  <si>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</si>
  <si>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</si>
  <si>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</si>
  <si>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</si>
  <si>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</si>
  <si>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</si>
  <si>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</si>
  <si>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</si>
  <si>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</si>
  <si>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</si>
  <si>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</si>
  <si>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</si>
  <si>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</si>
  <si>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</si>
  <si>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</si>
  <si>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</si>
  <si>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</si>
  <si>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</si>
  <si>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</si>
  <si>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</si>
  <si>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</si>
  <si>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</si>
  <si>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</si>
  <si>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</si>
  <si>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</si>
  <si>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</si>
  <si>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</si>
  <si>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</si>
  <si>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</si>
  <si>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</si>
  <si>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</si>
  <si>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</si>
  <si>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</si>
  <si>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</si>
  <si>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</si>
  <si>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</si>
  <si>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</si>
  <si>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</si>
  <si>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</si>
  <si>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</si>
  <si>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</si>
  <si>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</si>
  <si>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</si>
  <si>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</si>
  <si>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</si>
  <si>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</si>
  <si>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</si>
  <si>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</si>
  <si>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</si>
  <si>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</si>
  <si>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</si>
  <si>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</si>
  <si>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</si>
  <si>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</si>
  <si>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</si>
  <si>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</si>
  <si>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</si>
  <si>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</si>
  <si>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</si>
  <si>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</si>
  <si>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</si>
  <si>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</si>
  <si>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</si>
  <si>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</si>
  <si>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</si>
  <si>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</si>
  <si>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</si>
  <si>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</si>
  <si>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</si>
  <si>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</si>
  <si>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</si>
  <si>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</si>
  <si>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</si>
  <si>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</si>
  <si>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</si>
  <si>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</si>
  <si>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</si>
  <si>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</si>
  <si>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</si>
  <si>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</si>
  <si>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</si>
  <si>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</si>
  <si>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Отчетность представлена без НДС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</si>
  <si>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</si>
  <si>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</si>
  <si>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</si>
  <si>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</si>
  <si>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</si>
  <si>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</si>
  <si>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</si>
  <si>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</si>
  <si>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</si>
  <si>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</si>
  <si>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</si>
  <si>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</si>
  <si>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</si>
  <si>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</si>
  <si>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</si>
  <si>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</si>
  <si>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</si>
  <si>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</si>
  <si>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</si>
  <si>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</si>
  <si>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</si>
  <si>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</si>
  <si>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</si>
  <si>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</si>
  <si>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</si>
  <si>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</si>
  <si>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</si>
  <si>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</si>
  <si>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</si>
  <si>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</si>
  <si>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</si>
  <si>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</si>
  <si>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</si>
  <si>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</si>
  <si>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</si>
  <si>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</si>
  <si>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</si>
  <si>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</si>
  <si>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</si>
  <si>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</si>
  <si>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</si>
  <si>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</si>
  <si>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</si>
  <si>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</si>
  <si>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</si>
  <si>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</si>
  <si>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</si>
  <si>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</si>
  <si>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</si>
  <si>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</si>
  <si>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</si>
  <si>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</si>
  <si>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</si>
  <si>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</si>
  <si>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</si>
  <si>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</si>
  <si>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</si>
  <si>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</si>
  <si>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</si>
  <si>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</si>
  <si>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</si>
  <si>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</si>
  <si>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</si>
  <si>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</si>
  <si>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</si>
  <si>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</si>
  <si>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</si>
  <si>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</si>
  <si>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</si>
  <si>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</si>
  <si>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</si>
  <si>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</si>
  <si>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</si>
  <si>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</si>
  <si>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</si>
  <si>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</si>
  <si>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</si>
  <si>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</si>
  <si>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</si>
  <si>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</si>
  <si>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</si>
  <si>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</si>
  <si>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</si>
  <si>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</si>
  <si>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</si>
  <si>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</si>
  <si>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</si>
  <si>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</si>
  <si>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</si>
  <si>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</si>
  <si>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</si>
  <si>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</si>
  <si>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</si>
  <si>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</si>
  <si>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</si>
  <si>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</si>
  <si>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</si>
  <si>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</si>
  <si>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</si>
  <si>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</si>
  <si>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</si>
  <si>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</si>
  <si>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</si>
  <si>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</si>
  <si>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</si>
  <si>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</si>
  <si>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</si>
  <si>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</si>
  <si>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</si>
  <si>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</si>
  <si>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</si>
  <si>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</si>
  <si>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</si>
  <si>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</si>
  <si>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</si>
  <si>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</si>
  <si>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</si>
  <si>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</si>
  <si>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</si>
  <si>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</si>
  <si>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</si>
  <si>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</si>
  <si>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</si>
  <si>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</si>
  <si>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</si>
  <si>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</si>
  <si>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</si>
  <si>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</si>
  <si>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</si>
  <si>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</si>
  <si>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</si>
  <si>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</si>
  <si>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</si>
  <si>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</si>
  <si>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</si>
  <si>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</si>
  <si>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</si>
  <si>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</si>
  <si>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</si>
  <si>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</si>
  <si>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</si>
  <si>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</si>
  <si>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</si>
  <si>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</si>
  <si>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</si>
  <si>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</si>
  <si>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</si>
  <si>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</si>
  <si>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</si>
  <si>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</si>
  <si>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</si>
  <si>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</si>
  <si>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</si>
  <si>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</si>
  <si>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</si>
  <si>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</si>
  <si>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</si>
  <si>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</si>
  <si>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</si>
  <si>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</si>
  <si>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</si>
  <si>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</si>
  <si>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</si>
  <si>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</si>
  <si>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</si>
  <si>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На сайте регулирующего органа</t>
  </si>
  <si>
    <t>Удалить запись</t>
  </si>
  <si>
    <t>3.14</t>
  </si>
  <si>
    <t>Наименование организации</t>
  </si>
  <si>
    <t>ИНН организации</t>
  </si>
  <si>
    <t>КПП организации</t>
  </si>
  <si>
    <t>ТС показатели!F43</t>
  </si>
  <si>
    <t>Не указано значение на листе 'ТС показатели'!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</si>
  <si>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</si>
  <si>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</si>
  <si>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</si>
  <si>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</si>
  <si>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</si>
  <si>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</si>
  <si>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</si>
  <si>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</si>
  <si>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</si>
  <si>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</si>
  <si>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</si>
  <si>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</si>
  <si>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</si>
  <si>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</si>
  <si>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</si>
  <si>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</si>
  <si>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</si>
  <si>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</si>
  <si>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</si>
  <si>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</si>
  <si>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</si>
  <si>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</si>
  <si>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</si>
  <si>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</si>
  <si>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</si>
  <si>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</si>
  <si>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</si>
  <si>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</si>
  <si>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</si>
  <si>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</si>
  <si>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</si>
  <si>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</si>
  <si>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</si>
  <si>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</si>
  <si>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</si>
  <si>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</si>
  <si>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</si>
  <si>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</si>
  <si>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</si>
  <si>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</si>
  <si>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</si>
  <si>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</si>
  <si>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</si>
  <si>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</si>
  <si>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</si>
  <si>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</si>
  <si>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</si>
  <si>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</si>
  <si>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</si>
  <si>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</si>
  <si>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</si>
  <si>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</si>
  <si>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</si>
  <si>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</si>
  <si>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</si>
  <si>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</si>
  <si>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</si>
  <si>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</si>
  <si>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</si>
  <si>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</si>
  <si>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</si>
  <si>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</si>
  <si>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</si>
  <si>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</si>
  <si>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</si>
  <si>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</si>
  <si>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</si>
  <si>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</si>
  <si>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</si>
  <si>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</si>
  <si>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</si>
  <si>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</si>
  <si>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</si>
  <si>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</si>
  <si>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</si>
  <si>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</si>
  <si>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</si>
  <si>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</si>
  <si>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</si>
  <si>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</si>
  <si>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</si>
  <si>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</si>
  <si>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</si>
  <si>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</si>
  <si>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</si>
  <si>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</si>
  <si>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</si>
  <si>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</si>
  <si>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</si>
  <si>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</si>
  <si>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</si>
  <si>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</si>
  <si>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</si>
  <si>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</si>
  <si>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</si>
  <si>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</si>
  <si>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</si>
  <si>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</si>
  <si>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</si>
  <si>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</si>
  <si>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</si>
  <si>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</si>
  <si>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</si>
  <si>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</si>
  <si>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</si>
  <si>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</si>
  <si>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Соколовское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</si>
  <si>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</si>
  <si>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</si>
  <si>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</si>
  <si>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</si>
  <si>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</si>
  <si>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</si>
  <si>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Отрадненское</t>
  </si>
  <si>
    <t>Павловское</t>
  </si>
  <si>
    <t>Марьинское</t>
  </si>
  <si>
    <t>Медведовское</t>
  </si>
  <si>
    <t>Роговское</t>
  </si>
  <si>
    <t>Вельяминовское</t>
  </si>
  <si>
    <t>Суворовское</t>
  </si>
  <si>
    <t>MO_LIST_31</t>
  </si>
  <si>
    <t>MO_LIST_32</t>
  </si>
  <si>
    <t>MO_LIST_33</t>
  </si>
  <si>
    <t>MO_LIST_34</t>
  </si>
  <si>
    <t>MO_LIST_35</t>
  </si>
  <si>
    <t>ООО "Коммунальщик"</t>
  </si>
  <si>
    <t>7.6.1</t>
  </si>
  <si>
    <t>7.6.2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</si>
  <si>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</si>
  <si>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</si>
  <si>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</si>
  <si>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</si>
  <si>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</si>
  <si>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</si>
  <si>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</si>
  <si>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</si>
  <si>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</si>
  <si>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</si>
  <si>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</si>
  <si>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</si>
  <si>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</si>
  <si>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</si>
  <si>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</si>
  <si>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</si>
  <si>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</si>
  <si>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</si>
  <si>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</si>
  <si>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</si>
  <si>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</si>
  <si>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</si>
  <si>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</si>
  <si>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</si>
  <si>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</si>
  <si>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</si>
  <si>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</si>
  <si>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</si>
  <si>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</si>
  <si>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</si>
  <si>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</si>
  <si>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</si>
  <si>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</si>
  <si>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</si>
  <si>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</si>
  <si>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</si>
  <si>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</si>
  <si>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</si>
  <si>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</si>
  <si>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</si>
  <si>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</si>
  <si>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</si>
  <si>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</si>
  <si>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</si>
  <si>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</si>
  <si>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</si>
  <si>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</si>
  <si>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</si>
  <si>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</si>
  <si>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</si>
  <si>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</si>
  <si>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</si>
  <si>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</si>
  <si>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</si>
  <si>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</si>
  <si>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</si>
  <si>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</si>
  <si>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</si>
  <si>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</si>
  <si>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</si>
  <si>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</si>
  <si>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</si>
  <si>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</si>
  <si>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</si>
  <si>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</si>
  <si>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</si>
  <si>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</si>
  <si>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</si>
  <si>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</si>
  <si>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</si>
  <si>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</si>
  <si>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</si>
  <si>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</si>
  <si>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</si>
  <si>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</si>
  <si>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</si>
  <si>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</si>
  <si>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</si>
  <si>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</si>
  <si>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</si>
  <si>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</si>
  <si>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</si>
  <si>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</si>
  <si>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</si>
  <si>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</si>
  <si>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</si>
  <si>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</si>
  <si>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</si>
  <si>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</si>
  <si>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</si>
  <si>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</si>
  <si>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</si>
  <si>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</si>
  <si>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</si>
  <si>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</si>
  <si>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</si>
  <si>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</si>
  <si>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</si>
  <si>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</si>
  <si>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</si>
  <si>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</si>
  <si>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</si>
  <si>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Федоровское</t>
  </si>
  <si>
    <t>Новосельское</t>
  </si>
  <si>
    <t>Пушкинское</t>
  </si>
  <si>
    <t>Красносельское</t>
  </si>
  <si>
    <t>Мичуринское</t>
  </si>
  <si>
    <t>Показатели подлежащие раскрытию в сфере теплоснабжения и сфере оказания услуг по передаче тепловой энергии (2)</t>
  </si>
  <si>
    <t>Кудюков Денис Владимирович</t>
  </si>
  <si>
    <t>8-4832-66-28-39</t>
  </si>
  <si>
    <t>kudyukov@tarif32.ru</t>
  </si>
  <si>
    <t>http://www.eias.ru/</t>
  </si>
  <si>
    <t>Шамова Екатерина Николаевна</t>
  </si>
  <si>
    <t>74-69-46</t>
  </si>
  <si>
    <t>shamova@tarif32.ru</t>
  </si>
  <si>
    <t>http://www.bryansk.eias.ru/</t>
  </si>
  <si>
    <t>Брасовский муниципальный район</t>
  </si>
  <si>
    <t>15604000</t>
  </si>
  <si>
    <t>Поселок Локоть</t>
  </si>
  <si>
    <t>15604151</t>
  </si>
  <si>
    <t>Локотское МУЖКХ</t>
  </si>
  <si>
    <t>3249001745</t>
  </si>
  <si>
    <t>324901001</t>
  </si>
  <si>
    <t>ФБУ ИК-4 УФСИН России по Брянской области</t>
  </si>
  <si>
    <t>3206003547</t>
  </si>
  <si>
    <t>320601001</t>
  </si>
  <si>
    <t>Брянский муниципальный район</t>
  </si>
  <si>
    <t>15608000</t>
  </si>
  <si>
    <t>Глинищевское</t>
  </si>
  <si>
    <t>15608404</t>
  </si>
  <si>
    <t>ООО "Жилкомсервис Глинищево"</t>
  </si>
  <si>
    <t>3245503529</t>
  </si>
  <si>
    <t>324501001</t>
  </si>
  <si>
    <t>Добрунское</t>
  </si>
  <si>
    <t>15608412</t>
  </si>
  <si>
    <t>ООО "Компания Дом Сервис"</t>
  </si>
  <si>
    <t>3245502483</t>
  </si>
  <si>
    <t>Домашовское</t>
  </si>
  <si>
    <t>15608416</t>
  </si>
  <si>
    <t>Домашовская сельская администрация</t>
  </si>
  <si>
    <t>3245002441</t>
  </si>
  <si>
    <t>Журиничское</t>
  </si>
  <si>
    <t>15608424</t>
  </si>
  <si>
    <t>Журиничская сельская администрация</t>
  </si>
  <si>
    <t>3245002434</t>
  </si>
  <si>
    <t>15608440</t>
  </si>
  <si>
    <t>ООО "Управляющая компания Жилсервис Мичуринский"</t>
  </si>
  <si>
    <t>3245503744</t>
  </si>
  <si>
    <t>Нетьинское</t>
  </si>
  <si>
    <t>15608443</t>
  </si>
  <si>
    <t>Администрация Брянского района</t>
  </si>
  <si>
    <t>3245002233</t>
  </si>
  <si>
    <t>Брянскагроздравница санаторий Снежка</t>
  </si>
  <si>
    <t>3234032959</t>
  </si>
  <si>
    <t>320702001</t>
  </si>
  <si>
    <t>МУ Нетьинская сельская администрация Брянского района</t>
  </si>
  <si>
    <t>3245002226</t>
  </si>
  <si>
    <t>Снежка</t>
  </si>
  <si>
    <t>3207000549</t>
  </si>
  <si>
    <t>320701001</t>
  </si>
  <si>
    <t>Новодарковичское</t>
  </si>
  <si>
    <t>15608442</t>
  </si>
  <si>
    <t>3245502395</t>
  </si>
  <si>
    <t>15608444</t>
  </si>
  <si>
    <t>Новосельская сельская администрация</t>
  </si>
  <si>
    <t>3245002321</t>
  </si>
  <si>
    <t>15608450</t>
  </si>
  <si>
    <t>Отрадненская сельская администрация</t>
  </si>
  <si>
    <t>3245002402</t>
  </si>
  <si>
    <t>Пальцовское</t>
  </si>
  <si>
    <t>15608451</t>
  </si>
  <si>
    <t>ГУП "Брянсккоммунэнерго"</t>
  </si>
  <si>
    <t>3250054100</t>
  </si>
  <si>
    <t>325001001</t>
  </si>
  <si>
    <t>Свенское</t>
  </si>
  <si>
    <t>15608454</t>
  </si>
  <si>
    <t>ООО "Жилкомсервис Свень"</t>
  </si>
  <si>
    <t>3245502645</t>
  </si>
  <si>
    <t>Снежское</t>
  </si>
  <si>
    <t>15608455</t>
  </si>
  <si>
    <t>ООО "ДомУютСервис"</t>
  </si>
  <si>
    <t>3245505170</t>
  </si>
  <si>
    <t>Стекляннорадицкое</t>
  </si>
  <si>
    <t>15608460</t>
  </si>
  <si>
    <t>Стекляннорадицкая  сельская администрация</t>
  </si>
  <si>
    <t>3245002410</t>
  </si>
  <si>
    <t>Супоневское</t>
  </si>
  <si>
    <t>15608463</t>
  </si>
  <si>
    <t>ООО Супоневожилкомстройсервис"</t>
  </si>
  <si>
    <t>3245502780</t>
  </si>
  <si>
    <t>Чернетовское</t>
  </si>
  <si>
    <t>15608488</t>
  </si>
  <si>
    <t>Чернетовская сельская администрация</t>
  </si>
  <si>
    <t>3245002466</t>
  </si>
  <si>
    <t>Выгоничский муниципальный район</t>
  </si>
  <si>
    <t>15610000</t>
  </si>
  <si>
    <t>Поселок Выгоничи</t>
  </si>
  <si>
    <t>15610151</t>
  </si>
  <si>
    <t>МУП Выгоничское ЖКХ</t>
  </si>
  <si>
    <t>3245003357</t>
  </si>
  <si>
    <t>ОАО МН "Дружба"</t>
  </si>
  <si>
    <t>3235002178</t>
  </si>
  <si>
    <t>323502001</t>
  </si>
  <si>
    <t>Сосновское</t>
  </si>
  <si>
    <t>15610442</t>
  </si>
  <si>
    <t>Утынское</t>
  </si>
  <si>
    <t>15610448</t>
  </si>
  <si>
    <t>Администрация Утынского сельского поселения</t>
  </si>
  <si>
    <t>3245002057</t>
  </si>
  <si>
    <t>Гордеевский муниципальный район</t>
  </si>
  <si>
    <t>15611000</t>
  </si>
  <si>
    <t>Гордеевское</t>
  </si>
  <si>
    <t>15611406</t>
  </si>
  <si>
    <t>Филиал ООО "Юг-В" Брянской области (с. Гордеевка)</t>
  </si>
  <si>
    <t>3241004896</t>
  </si>
  <si>
    <t>324101001</t>
  </si>
  <si>
    <t>Город Брянск</t>
  </si>
  <si>
    <t>15701000</t>
  </si>
  <si>
    <t>111 военный завод</t>
  </si>
  <si>
    <t>3233003578</t>
  </si>
  <si>
    <t>323301001</t>
  </si>
  <si>
    <t>Барз-Плюс</t>
  </si>
  <si>
    <t>3250067155</t>
  </si>
  <si>
    <t>Брянскавтодор</t>
  </si>
  <si>
    <t>3250062301</t>
  </si>
  <si>
    <t>325002001</t>
  </si>
  <si>
    <t>Брянская дистанция гражданских сооружений, водоснабжения и водоотведения Брянского отделения Московской железной дороги</t>
  </si>
  <si>
    <t>7708013480</t>
  </si>
  <si>
    <t>770801001</t>
  </si>
  <si>
    <t>Брянские коммунальные системы</t>
  </si>
  <si>
    <t>3250066722</t>
  </si>
  <si>
    <t>Брянский гормолзавод</t>
  </si>
  <si>
    <t>3201002363</t>
  </si>
  <si>
    <t>320101001</t>
  </si>
  <si>
    <t>Брянский стекольный завод</t>
  </si>
  <si>
    <t>3254003272</t>
  </si>
  <si>
    <t>325401001</t>
  </si>
  <si>
    <t>Брянский хлебокомбинат Каравай</t>
  </si>
  <si>
    <t>3201000800</t>
  </si>
  <si>
    <t>Брянскпиво</t>
  </si>
  <si>
    <t>3233002454</t>
  </si>
  <si>
    <t>Брянскснабсервис</t>
  </si>
  <si>
    <t>3235002026</t>
  </si>
  <si>
    <t>323501001</t>
  </si>
  <si>
    <t>Брянскспиртпром</t>
  </si>
  <si>
    <t>3250509452</t>
  </si>
  <si>
    <t>Вагонное ремонтное депо Брянск-Льговский Московской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</si>
  <si>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325431005</t>
  </si>
  <si>
    <t>Дизель - Ремонт</t>
  </si>
  <si>
    <t>3254005819</t>
  </si>
  <si>
    <t>Драников В.Е.</t>
  </si>
  <si>
    <t>323401785948</t>
  </si>
  <si>
    <t>000000000</t>
  </si>
  <si>
    <t>ЗАО "Брянский завод силикатного кирпича"</t>
  </si>
  <si>
    <t>3232033234</t>
  </si>
  <si>
    <t>323201001</t>
  </si>
  <si>
    <t>ЗАО "Брянский химический завод им. А.И. Поддубного"</t>
  </si>
  <si>
    <t>3235017784</t>
  </si>
  <si>
    <t>ЗАО "Мелькрукк"</t>
  </si>
  <si>
    <t>3235007144</t>
  </si>
  <si>
    <t>ЗАО "Паросиловое хозяйство"</t>
  </si>
  <si>
    <t>3233006522</t>
  </si>
  <si>
    <t>ЗАО "УК Брянский машиностороительный завод"</t>
  </si>
  <si>
    <t>3232035432</t>
  </si>
  <si>
    <t>ЗАО Брянскгазстрой</t>
  </si>
  <si>
    <t>3201005149</t>
  </si>
  <si>
    <t>ИП Малофеев С.И.</t>
  </si>
  <si>
    <t>323300815226</t>
  </si>
  <si>
    <t>отсутствует</t>
  </si>
  <si>
    <t>К-Энергомаш</t>
  </si>
  <si>
    <t>3234031560</t>
  </si>
  <si>
    <t>323401001</t>
  </si>
  <si>
    <t>МУП "Жилкомсервис" Фокинского района г. Брянска</t>
  </si>
  <si>
    <t>3254003441</t>
  </si>
  <si>
    <t>Мебельная фабрика Белые Берега</t>
  </si>
  <si>
    <t>3235009504</t>
  </si>
  <si>
    <t>Мотовагонное депо Брянск-1 Московской моторвагонной дирекции Пригородной дирекции МЖД - филиала ОАО "РЖД"</t>
  </si>
  <si>
    <t>323345003</t>
  </si>
  <si>
    <t>Муниципальное унитарное ремонтно-эксплуатационное предприятие г. Брянска</t>
  </si>
  <si>
    <t>3201001240</t>
  </si>
  <si>
    <t>НП "Брянск" Брянского производственного отделения филиала ОАО "Юго-Запад транснефтепродукт"</t>
  </si>
  <si>
    <t>6317026217</t>
  </si>
  <si>
    <t>ОАО "192 Центральный завод железнодорожной техники"</t>
  </si>
  <si>
    <t>3233001813</t>
  </si>
  <si>
    <t>ОАО "85 ремонтный завод по ремонту автотягачей"</t>
  </si>
  <si>
    <t>3233002574</t>
  </si>
  <si>
    <t>ОАО "Брянский арсенал"</t>
  </si>
  <si>
    <t>3201001955</t>
  </si>
  <si>
    <t>ОАО "Брянский завод мебельных деталей"</t>
  </si>
  <si>
    <t>3201001602</t>
  </si>
  <si>
    <t>ОАО "Брянский камвольный комбинат"</t>
  </si>
  <si>
    <t>3232005220</t>
  </si>
  <si>
    <t>ОАО "Ирмаш"</t>
  </si>
  <si>
    <t>3233011392</t>
  </si>
  <si>
    <t>ОАО "Литий"</t>
  </si>
  <si>
    <t>3235002097</t>
  </si>
  <si>
    <t>ОАО "Стройсервис"</t>
  </si>
  <si>
    <t>3235001907</t>
  </si>
  <si>
    <t>ОАО "Термотрон-Завод"</t>
  </si>
  <si>
    <t>3233010110</t>
  </si>
  <si>
    <t>ОАО "Электроаппарат"</t>
  </si>
  <si>
    <t>3234021065</t>
  </si>
  <si>
    <t>ОАО Строительно-комменческая фирма Комфорт</t>
  </si>
  <si>
    <t>3201000246</t>
  </si>
  <si>
    <t>ОБ Стелла Плюс</t>
  </si>
  <si>
    <t>3233008287</t>
  </si>
  <si>
    <t>ООО "АвтоМир-Актив", г. Брянск</t>
  </si>
  <si>
    <t>3250073141</t>
  </si>
  <si>
    <t>ООО "БрянскТрансАвто-Холдинг"</t>
  </si>
  <si>
    <t>3250509484</t>
  </si>
  <si>
    <t>ООО "Брянский завод Турборемонт"</t>
  </si>
  <si>
    <t>3235017992</t>
  </si>
  <si>
    <t>ООО "Брянский завод строительных конструкций"</t>
  </si>
  <si>
    <t>3255051141</t>
  </si>
  <si>
    <t>325501001</t>
  </si>
  <si>
    <t>ООО "Мегаполис-центр1"</t>
  </si>
  <si>
    <t>3250501051</t>
  </si>
  <si>
    <t>ООО "Промышленная компания Бежицкий сталелитейный завод"</t>
  </si>
  <si>
    <t>3232039998</t>
  </si>
  <si>
    <t>ООО "Рубин"</t>
  </si>
  <si>
    <t>3207004783</t>
  </si>
  <si>
    <t>ООО "САКС", г. Брнянск</t>
  </si>
  <si>
    <t>3234039880</t>
  </si>
  <si>
    <t>ООО "Центр-Капитал", г. Брянск</t>
  </si>
  <si>
    <t>3250073342</t>
  </si>
  <si>
    <t>ООО Производственно-коммерческая фирма Янтарь -2</t>
  </si>
  <si>
    <t>3207009929</t>
  </si>
  <si>
    <t>Облпотребсоюз</t>
  </si>
  <si>
    <t>3234010602</t>
  </si>
  <si>
    <t>Оргтехбыт</t>
  </si>
  <si>
    <t>3234020463</t>
  </si>
  <si>
    <t>Ремонтное локомотивное депо Брянск-Льговский Брянского отделения МЖД - филиала ОАО "РЖД"</t>
  </si>
  <si>
    <t>323531001</t>
  </si>
  <si>
    <t>Строитель</t>
  </si>
  <si>
    <t>3232005318</t>
  </si>
  <si>
    <t>Стройдеталь и К</t>
  </si>
  <si>
    <t>3235004961</t>
  </si>
  <si>
    <t>Торговый дом ПРОМБЕТОН</t>
  </si>
  <si>
    <t>3232022610</t>
  </si>
  <si>
    <t>УВД по Брянской области</t>
  </si>
  <si>
    <t>3234016700</t>
  </si>
  <si>
    <t>Управление домами администрации Брянской области</t>
  </si>
  <si>
    <t>3201002469</t>
  </si>
  <si>
    <t>ФГКЭУ "Брянская КЭЧ района" Минобороны России</t>
  </si>
  <si>
    <t>3234014981</t>
  </si>
  <si>
    <t>ФГУ ИК -1 УФСИН  России по Брянской области</t>
  </si>
  <si>
    <t>3233000048</t>
  </si>
  <si>
    <t>ФГУП "Брянский электромеханический завод"</t>
  </si>
  <si>
    <t>3232001497</t>
  </si>
  <si>
    <t>ФГУП "РТРС"</t>
  </si>
  <si>
    <t>Фокинское</t>
  </si>
  <si>
    <t>3235001720</t>
  </si>
  <si>
    <t>Город Клинцы</t>
  </si>
  <si>
    <t>15715000</t>
  </si>
  <si>
    <t>город Клинцы</t>
  </si>
  <si>
    <t>Брянская региональная генерация</t>
  </si>
  <si>
    <t>6829012680</t>
  </si>
  <si>
    <t>324132001</t>
  </si>
  <si>
    <t>Клинцовская  автомобильная школа Брянского областного совета РОСТО (ДОСААФ)</t>
  </si>
  <si>
    <t>3203003549</t>
  </si>
  <si>
    <t>320301001</t>
  </si>
  <si>
    <t>МУЗ Клинцовская центральнаяайонная больница</t>
  </si>
  <si>
    <t>3217000770</t>
  </si>
  <si>
    <t>321701001</t>
  </si>
  <si>
    <t>3241005402</t>
  </si>
  <si>
    <t>ОАО "Клинцовский автокрановый завод"</t>
  </si>
  <si>
    <t>3203000428</t>
  </si>
  <si>
    <t>ООО "Клинцовское УПП"</t>
  </si>
  <si>
    <t>3203005874</t>
  </si>
  <si>
    <t>ФГУ ИК - 6</t>
  </si>
  <si>
    <t>3203001326</t>
  </si>
  <si>
    <t>г. Клинцы Брянской области Жилкомсервис</t>
  </si>
  <si>
    <t>3241005392</t>
  </si>
  <si>
    <t>Город Новозыбков</t>
  </si>
  <si>
    <t>15720000</t>
  </si>
  <si>
    <t>МКП Жилье</t>
  </si>
  <si>
    <t>3204005700</t>
  </si>
  <si>
    <t>320401001</t>
  </si>
  <si>
    <t>ООО "Новозыбковская швейно-трикотажная фабрика имени 8-го Марта"</t>
  </si>
  <si>
    <t>3250065493</t>
  </si>
  <si>
    <t>Город Сельцо</t>
  </si>
  <si>
    <t>15725000</t>
  </si>
  <si>
    <t>город Сельцо</t>
  </si>
  <si>
    <t>МУП "Жилкомхоз" г. Сельцо</t>
  </si>
  <si>
    <t>3205000230</t>
  </si>
  <si>
    <t>320501001</t>
  </si>
  <si>
    <t>ООО "Благоустройство Сельцо"</t>
  </si>
  <si>
    <t>3255510099</t>
  </si>
  <si>
    <t>ООО "Теплоцентраль Сельцо"</t>
  </si>
  <si>
    <t>3255510109</t>
  </si>
  <si>
    <t>ФГУП "Брянский химический завод им. 50-летия СССР</t>
  </si>
  <si>
    <t>3205000014</t>
  </si>
  <si>
    <t>Город Стародуб</t>
  </si>
  <si>
    <t>15750000</t>
  </si>
  <si>
    <t>ООО "Нефтяная компания Русснефть-Брянск"</t>
  </si>
  <si>
    <t>3231008161</t>
  </si>
  <si>
    <t>325350001</t>
  </si>
  <si>
    <t>ФГУ ИК - 5 УФСИН России по Брянской области</t>
  </si>
  <si>
    <t>3227002417</t>
  </si>
  <si>
    <t>322701001</t>
  </si>
  <si>
    <t>Город Фокино</t>
  </si>
  <si>
    <t>15710000</t>
  </si>
  <si>
    <t>Брянский асбестоцементный завод</t>
  </si>
  <si>
    <t>3202006138</t>
  </si>
  <si>
    <t>320201001</t>
  </si>
  <si>
    <t>ЗАО "Мальцовский портландцемент"</t>
  </si>
  <si>
    <t>3202001147</t>
  </si>
  <si>
    <t>Фокинский комбинат строительных материалов</t>
  </si>
  <si>
    <t>3202008833</t>
  </si>
  <si>
    <t>Дубровский муниципальный район</t>
  </si>
  <si>
    <t>15612000</t>
  </si>
  <si>
    <t>Пеклинское</t>
  </si>
  <si>
    <t>15612428</t>
  </si>
  <si>
    <t>Отдел образования администрации Дубровского района</t>
  </si>
  <si>
    <t>3210002240</t>
  </si>
  <si>
    <t>321001001</t>
  </si>
  <si>
    <t>Поселок Дубровка</t>
  </si>
  <si>
    <t>15612151</t>
  </si>
  <si>
    <t>ООО МУЖКХ Дубровского района</t>
  </si>
  <si>
    <t>3243002189</t>
  </si>
  <si>
    <t>324301001</t>
  </si>
  <si>
    <t>Дятьковский муниципальный район</t>
  </si>
  <si>
    <t>15616000</t>
  </si>
  <si>
    <t>Город Дятьково</t>
  </si>
  <si>
    <t>15616104</t>
  </si>
  <si>
    <t>МУП ВКХ Дятьково</t>
  </si>
  <si>
    <t>3202006272</t>
  </si>
  <si>
    <t>Поселок Ивот</t>
  </si>
  <si>
    <t>15616156</t>
  </si>
  <si>
    <t>Ивотстекло</t>
  </si>
  <si>
    <t>3202002831</t>
  </si>
  <si>
    <t>Поселок Любохна</t>
  </si>
  <si>
    <t>15616159</t>
  </si>
  <si>
    <t>ОАО "Сантехлит"</t>
  </si>
  <si>
    <t>3202000168</t>
  </si>
  <si>
    <t>Поселок Старь</t>
  </si>
  <si>
    <t>15616163</t>
  </si>
  <si>
    <t>Слободищенское</t>
  </si>
  <si>
    <t>15616432</t>
  </si>
  <si>
    <t>ООО "РемКоммунСтрой</t>
  </si>
  <si>
    <t>3202012036</t>
  </si>
  <si>
    <t>ООО "РесКоммунСтрой"</t>
  </si>
  <si>
    <t>3255508406</t>
  </si>
  <si>
    <t>Слободищенское ЖЭУ</t>
  </si>
  <si>
    <t>3202010840</t>
  </si>
  <si>
    <t>Жуковский муниципальный район</t>
  </si>
  <si>
    <t>15622000</t>
  </si>
  <si>
    <t>Город Жуковка</t>
  </si>
  <si>
    <t>15622101</t>
  </si>
  <si>
    <t>Автоколонна 1806 - Жуковка</t>
  </si>
  <si>
    <t>3212004958</t>
  </si>
  <si>
    <t>321201001</t>
  </si>
  <si>
    <t>Жуковский завод технологического оборудования</t>
  </si>
  <si>
    <t>3212000865</t>
  </si>
  <si>
    <t>МУП "Жуковский Жилкомхоз"</t>
  </si>
  <si>
    <t>3212004250</t>
  </si>
  <si>
    <t>Ржаницкое</t>
  </si>
  <si>
    <t>15622442</t>
  </si>
  <si>
    <t>ФГУ "Войсковая часть 42685"</t>
  </si>
  <si>
    <t>3212003489</t>
  </si>
  <si>
    <t>Злынковский муниципальный район</t>
  </si>
  <si>
    <t>15623000</t>
  </si>
  <si>
    <t>Город Злынка</t>
  </si>
  <si>
    <t>15623101</t>
  </si>
  <si>
    <t>Злынковская передвижная механизированная колонна</t>
  </si>
  <si>
    <t>3213000240</t>
  </si>
  <si>
    <t>324106001</t>
  </si>
  <si>
    <t>Карачевский муниципальный район</t>
  </si>
  <si>
    <t>15624000</t>
  </si>
  <si>
    <t>Город Карачев</t>
  </si>
  <si>
    <t>15624101</t>
  </si>
  <si>
    <t>ЗАО "Метаклэй"</t>
  </si>
  <si>
    <t>3254506029</t>
  </si>
  <si>
    <t>Машины и запчасти</t>
  </si>
  <si>
    <t>3214000187</t>
  </si>
  <si>
    <t>321401001</t>
  </si>
  <si>
    <t>Металлист</t>
  </si>
  <si>
    <t>3214000959</t>
  </si>
  <si>
    <t>ФГУП "Карачевский завод Электродеталь"</t>
  </si>
  <si>
    <t>3214000726</t>
  </si>
  <si>
    <t>Клетнянский муниципальный район</t>
  </si>
  <si>
    <t>15626000</t>
  </si>
  <si>
    <t>Мирнинское</t>
  </si>
  <si>
    <t>15626425</t>
  </si>
  <si>
    <t>МУП "Содружество"</t>
  </si>
  <si>
    <t>3243001996</t>
  </si>
  <si>
    <t>Клинский муниципальный район</t>
  </si>
  <si>
    <t>Город Клин</t>
  </si>
  <si>
    <t>46621101</t>
  </si>
  <si>
    <t>201 Квартирно-эксплуатационная часть района</t>
  </si>
  <si>
    <t>5020008462</t>
  </si>
  <si>
    <t>502001001</t>
  </si>
  <si>
    <t>Клинцовский муниципальный район</t>
  </si>
  <si>
    <t>15630000</t>
  </si>
  <si>
    <t>Коржовоголубовское</t>
  </si>
  <si>
    <t>15630448</t>
  </si>
  <si>
    <t>Брянскагроздравница санаторий Затишье</t>
  </si>
  <si>
    <t>15630457</t>
  </si>
  <si>
    <t>ЗАО "Клинцовская ПМК - 45"</t>
  </si>
  <si>
    <t>3217002200</t>
  </si>
  <si>
    <t>15630467</t>
  </si>
  <si>
    <t>Смолевичское</t>
  </si>
  <si>
    <t>15630480</t>
  </si>
  <si>
    <t>ЗАО "Клинцовский силикатный завод"</t>
  </si>
  <si>
    <t>3217003193</t>
  </si>
  <si>
    <t>МУП ЖКХ Клинцовского района</t>
  </si>
  <si>
    <t>3203008314</t>
  </si>
  <si>
    <t>Комаричский муниципальный район</t>
  </si>
  <si>
    <t>15632000</t>
  </si>
  <si>
    <t>Поселок Комаричи</t>
  </si>
  <si>
    <t>15632151</t>
  </si>
  <si>
    <t>Комаричское МУРЭП Жилкомхозсервис</t>
  </si>
  <si>
    <t>3249000519</t>
  </si>
  <si>
    <t>ООО Благоустройство</t>
  </si>
  <si>
    <t>3249004760</t>
  </si>
  <si>
    <t>Москва</t>
  </si>
  <si>
    <t>45000000</t>
  </si>
  <si>
    <t>ОАО междугородной и международной электрической связи "Ростелеком" (г. Смоленск)</t>
  </si>
  <si>
    <t>7707049388</t>
  </si>
  <si>
    <t>672902001</t>
  </si>
  <si>
    <t>Навлинский муниципальный район</t>
  </si>
  <si>
    <t>15638000</t>
  </si>
  <si>
    <t>Поселок Навля</t>
  </si>
  <si>
    <t>15638151</t>
  </si>
  <si>
    <t>МУП "Навлинского многоотраслевого управления жилищно-коммунального хозяйства"</t>
  </si>
  <si>
    <t>3221000460</t>
  </si>
  <si>
    <t>322101001</t>
  </si>
  <si>
    <t>ОАО "Брянская сбытовая компания"</t>
  </si>
  <si>
    <t>3250056153</t>
  </si>
  <si>
    <t>320332001</t>
  </si>
  <si>
    <t>ОАО РЖД</t>
  </si>
  <si>
    <t>324931002</t>
  </si>
  <si>
    <t>Новозыбковский муниципальный район</t>
  </si>
  <si>
    <t>15640000</t>
  </si>
  <si>
    <t>Замишевское</t>
  </si>
  <si>
    <t>15640428</t>
  </si>
  <si>
    <t>НПС "Новозыбков" БРУ ОАО "МН "Дружба"</t>
  </si>
  <si>
    <t>ООО Межпоселенческая служба ЖКХ</t>
  </si>
  <si>
    <t>3241008964</t>
  </si>
  <si>
    <t>Старобобовичское</t>
  </si>
  <si>
    <t>15640476</t>
  </si>
  <si>
    <t>МУ "Межпоселенческого культурно-досугового объединения Новозыбковского района"</t>
  </si>
  <si>
    <t>3241003660</t>
  </si>
  <si>
    <t>ООО Теплон</t>
  </si>
  <si>
    <t>3241008932</t>
  </si>
  <si>
    <t>Старокривецкое</t>
  </si>
  <si>
    <t>15640484</t>
  </si>
  <si>
    <t>Погарский муниципальный район</t>
  </si>
  <si>
    <t>15642000</t>
  </si>
  <si>
    <t>Витемлянское</t>
  </si>
  <si>
    <t>15642422</t>
  </si>
  <si>
    <t>МУП МУЖКХ Погарского района</t>
  </si>
  <si>
    <t>3223000144</t>
  </si>
  <si>
    <t>322301001</t>
  </si>
  <si>
    <t>Гетуновское</t>
  </si>
  <si>
    <t>15642452</t>
  </si>
  <si>
    <t>Долботовское</t>
  </si>
  <si>
    <t>15642436</t>
  </si>
  <si>
    <t>Долботовская сельская администрация</t>
  </si>
  <si>
    <t>3252001583</t>
  </si>
  <si>
    <t>325201001</t>
  </si>
  <si>
    <t>Поселок Погар</t>
  </si>
  <si>
    <t>15642151</t>
  </si>
  <si>
    <t>Поселок Климово</t>
  </si>
  <si>
    <t>15728000</t>
  </si>
  <si>
    <t>Климовский коммунальщик</t>
  </si>
  <si>
    <t>3216005600</t>
  </si>
  <si>
    <t>ООО "Жилье"</t>
  </si>
  <si>
    <t>3241008114</t>
  </si>
  <si>
    <t>3241010829</t>
  </si>
  <si>
    <t>Почепский муниципальный район</t>
  </si>
  <si>
    <t>15644000</t>
  </si>
  <si>
    <t>Бакланское</t>
  </si>
  <si>
    <t>15644404</t>
  </si>
  <si>
    <t>МКП Бакланское ЖКХ</t>
  </si>
  <si>
    <t>3252004111</t>
  </si>
  <si>
    <t>Витовское</t>
  </si>
  <si>
    <t>15644416</t>
  </si>
  <si>
    <t>МКП Витовка</t>
  </si>
  <si>
    <t>3252001791</t>
  </si>
  <si>
    <t>Город Почеп</t>
  </si>
  <si>
    <t>15644101</t>
  </si>
  <si>
    <t>ГОУНПО ПУ № 32</t>
  </si>
  <si>
    <t>3224001503</t>
  </si>
  <si>
    <t>322401001</t>
  </si>
  <si>
    <t>МКП Почепский жилкомводхоз</t>
  </si>
  <si>
    <t>3252003252</t>
  </si>
  <si>
    <t>Отдел образования администрации Почепского района</t>
  </si>
  <si>
    <t>3224001398</t>
  </si>
  <si>
    <t>Филиал ОАО "МРСК Центра - "Брянскэнерго"</t>
  </si>
  <si>
    <t>6901067107</t>
  </si>
  <si>
    <t>Гущинское</t>
  </si>
  <si>
    <t>15644428</t>
  </si>
  <si>
    <t>МКП Жилищно-коммунальный центр</t>
  </si>
  <si>
    <t>3252002900</t>
  </si>
  <si>
    <t>Краснорогское</t>
  </si>
  <si>
    <t>15644444</t>
  </si>
  <si>
    <t>МКП Краснорогский луч</t>
  </si>
  <si>
    <t>3252002467</t>
  </si>
  <si>
    <t>Сетоловское</t>
  </si>
  <si>
    <t>15644484</t>
  </si>
  <si>
    <t>МКП Сетоловский коммунальщик</t>
  </si>
  <si>
    <t>3252002989</t>
  </si>
  <si>
    <t>Рогнединский муниципальный район</t>
  </si>
  <si>
    <t>15646000</t>
  </si>
  <si>
    <t>Поселок Рогнедино</t>
  </si>
  <si>
    <t>15646151</t>
  </si>
  <si>
    <t>Рогнедино Инженер - Сервис</t>
  </si>
  <si>
    <t>3243001611</t>
  </si>
  <si>
    <t>Севский муниципальный район</t>
  </si>
  <si>
    <t>15648000</t>
  </si>
  <si>
    <t>Город Севск</t>
  </si>
  <si>
    <t>15648101</t>
  </si>
  <si>
    <t>МУП Севский Жилкомхозсервис</t>
  </si>
  <si>
    <t>3249002675</t>
  </si>
  <si>
    <t>Стародубский муниципальный район</t>
  </si>
  <si>
    <t>15650000</t>
  </si>
  <si>
    <t>Меленское</t>
  </si>
  <si>
    <t>15650484</t>
  </si>
  <si>
    <t>ЖКХ Меленского сельского поселения</t>
  </si>
  <si>
    <t>3253002011</t>
  </si>
  <si>
    <t>325301001</t>
  </si>
  <si>
    <t>Суражский муниципальный район</t>
  </si>
  <si>
    <t>15654000</t>
  </si>
  <si>
    <t>Город Сураж</t>
  </si>
  <si>
    <t>15654101</t>
  </si>
  <si>
    <t>ФГУ Комбинат Слава</t>
  </si>
  <si>
    <t>3229002451</t>
  </si>
  <si>
    <t>322901001</t>
  </si>
  <si>
    <t>Трубчевский муниципальный район</t>
  </si>
  <si>
    <t>15656000</t>
  </si>
  <si>
    <t>Город Трубчевск</t>
  </si>
  <si>
    <t>15656101</t>
  </si>
  <si>
    <t>Монолит</t>
  </si>
  <si>
    <t>3230000096</t>
  </si>
  <si>
    <t>323001001</t>
  </si>
  <si>
    <t>Трубчевский завод Нерусса</t>
  </si>
  <si>
    <t>3230007447</t>
  </si>
  <si>
    <t>ФГОУ СПО Трубчевский аграрный колледж</t>
  </si>
  <si>
    <t>3230001050</t>
  </si>
  <si>
    <t>Поселок Белая Березка</t>
  </si>
  <si>
    <t>15656155</t>
  </si>
  <si>
    <t>ОАО "Селецкий ДОК"</t>
  </si>
  <si>
    <t>3230006122</t>
  </si>
  <si>
    <t>Унечский муниципальный район</t>
  </si>
  <si>
    <t>15658000</t>
  </si>
  <si>
    <t>Высокское</t>
  </si>
  <si>
    <t>15658416</t>
  </si>
  <si>
    <t>Город Унеча</t>
  </si>
  <si>
    <t>15658101</t>
  </si>
  <si>
    <t>РЖД</t>
  </si>
  <si>
    <t>323132002</t>
  </si>
  <si>
    <t>Унечское МУП ЖКО</t>
  </si>
  <si>
    <t>3231001279</t>
  </si>
  <si>
    <t>323101001</t>
  </si>
  <si>
    <t>Дата последнего обновления реестра организаций 26.01.2011 10:05:39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</si>
  <si>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</si>
  <si>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</si>
  <si>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</si>
  <si>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</si>
  <si>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</si>
  <si>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</si>
  <si>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</si>
  <si>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</si>
  <si>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</si>
  <si>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</si>
  <si>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</si>
  <si>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</si>
  <si>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</si>
  <si>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</si>
  <si>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</si>
  <si>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</si>
  <si>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Сныткинское</t>
  </si>
  <si>
    <t>15604436</t>
  </si>
  <si>
    <t>Столбовское</t>
  </si>
  <si>
    <t>15604440</t>
  </si>
  <si>
    <t>Кокинское</t>
  </si>
  <si>
    <t>15610415</t>
  </si>
  <si>
    <t>15610421</t>
  </si>
  <si>
    <t>Лопушское</t>
  </si>
  <si>
    <t>15610425</t>
  </si>
  <si>
    <t>Орменское</t>
  </si>
  <si>
    <t>15610433</t>
  </si>
  <si>
    <t>Скрябинское</t>
  </si>
  <si>
    <t>15610437</t>
  </si>
  <si>
    <t>Хмелевское</t>
  </si>
  <si>
    <t>15610453</t>
  </si>
  <si>
    <t>Хуторборгское</t>
  </si>
  <si>
    <t>15610464</t>
  </si>
  <si>
    <t>Глинновское</t>
  </si>
  <si>
    <t>15611404</t>
  </si>
  <si>
    <t>Петровобудское</t>
  </si>
  <si>
    <t>15611440</t>
  </si>
  <si>
    <t>Поселок Мирный</t>
  </si>
  <si>
    <t>15611153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</si>
  <si>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</si>
  <si>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</si>
  <si>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</si>
  <si>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</si>
  <si>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</si>
  <si>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</si>
  <si>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Алешинское</t>
  </si>
  <si>
    <t>15612407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</si>
  <si>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</si>
  <si>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</si>
  <si>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</si>
  <si>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</si>
  <si>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</si>
  <si>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</si>
  <si>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</si>
  <si>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</si>
  <si>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</si>
  <si>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</si>
  <si>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</si>
  <si>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</si>
  <si>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</si>
  <si>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</si>
  <si>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Немеричское</t>
  </si>
  <si>
    <t>15616420</t>
  </si>
  <si>
    <t>Поселок Бытошь</t>
  </si>
  <si>
    <t>15616153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</si>
  <si>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</si>
  <si>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</si>
  <si>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</si>
  <si>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</si>
  <si>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</si>
  <si>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</si>
  <si>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</si>
  <si>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</si>
  <si>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</si>
  <si>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</si>
  <si>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</si>
  <si>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</si>
  <si>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</si>
  <si>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</si>
  <si>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</si>
  <si>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</si>
  <si>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</si>
  <si>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</si>
  <si>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</si>
  <si>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</si>
  <si>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</si>
  <si>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</si>
  <si>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</si>
  <si>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</si>
  <si>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Денисковичское</t>
  </si>
  <si>
    <t>15623410</t>
  </si>
  <si>
    <t>Поселок Вышков</t>
  </si>
  <si>
    <t>15623153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</si>
  <si>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</si>
  <si>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</si>
  <si>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</si>
  <si>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</si>
  <si>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</si>
  <si>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</si>
  <si>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</si>
  <si>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15624412</t>
  </si>
  <si>
    <t>Верхопольское</t>
  </si>
  <si>
    <t>15624416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</si>
  <si>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</si>
  <si>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</si>
  <si>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</si>
  <si>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</si>
  <si>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</si>
  <si>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</si>
  <si>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</si>
  <si>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</si>
  <si>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</si>
  <si>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</si>
  <si>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Лутенское</t>
  </si>
  <si>
    <t>15626424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</si>
  <si>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</si>
  <si>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</si>
  <si>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</si>
  <si>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</si>
  <si>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</si>
  <si>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</si>
  <si>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</si>
  <si>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</si>
  <si>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</si>
  <si>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</si>
  <si>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</si>
  <si>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</si>
  <si>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</si>
  <si>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</si>
  <si>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</si>
  <si>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</si>
  <si>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</si>
  <si>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</si>
  <si>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</si>
  <si>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</si>
  <si>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</si>
  <si>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</si>
  <si>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</si>
  <si>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</si>
  <si>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</si>
  <si>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</si>
  <si>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</si>
  <si>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</si>
  <si>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</si>
  <si>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</si>
  <si>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</si>
  <si>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</si>
  <si>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</si>
  <si>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</si>
  <si>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</si>
  <si>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</si>
  <si>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</si>
  <si>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</si>
  <si>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</si>
  <si>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</si>
  <si>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Лопатенское</t>
  </si>
  <si>
    <t>15630452</t>
  </si>
  <si>
    <t>Рожновское</t>
  </si>
  <si>
    <t>15630472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</si>
  <si>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</si>
  <si>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</si>
  <si>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</si>
  <si>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</si>
  <si>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</si>
  <si>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</si>
  <si>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</si>
  <si>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</si>
  <si>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</si>
  <si>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</si>
  <si>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</si>
  <si>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</si>
  <si>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15632450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</si>
  <si>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</si>
  <si>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</si>
  <si>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</si>
  <si>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</si>
  <si>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</si>
  <si>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</si>
  <si>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</si>
  <si>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</si>
  <si>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</si>
  <si>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</si>
  <si>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</si>
  <si>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</si>
  <si>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</si>
  <si>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</si>
  <si>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</si>
  <si>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</si>
  <si>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</si>
  <si>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</si>
  <si>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</si>
  <si>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</si>
  <si>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Беловодское</t>
  </si>
  <si>
    <t>15636404</t>
  </si>
  <si>
    <t>Вельжичское</t>
  </si>
  <si>
    <t>15636412</t>
  </si>
  <si>
    <t>Ветлевское</t>
  </si>
  <si>
    <t>15636416</t>
  </si>
  <si>
    <t>15636464</t>
  </si>
  <si>
    <t>Город Мглин</t>
  </si>
  <si>
    <t>15636101</t>
  </si>
  <si>
    <t>Краснокосаровское</t>
  </si>
  <si>
    <t>15636428</t>
  </si>
  <si>
    <t>Молодьковское</t>
  </si>
  <si>
    <t>15636472</t>
  </si>
  <si>
    <t>Новоромановское</t>
  </si>
  <si>
    <t>15636434</t>
  </si>
  <si>
    <t>Новочешуйковское</t>
  </si>
  <si>
    <t>15636452</t>
  </si>
  <si>
    <t>Осколковское</t>
  </si>
  <si>
    <t>15636436</t>
  </si>
  <si>
    <t>Симонтовское</t>
  </si>
  <si>
    <t>15636446</t>
  </si>
  <si>
    <t>15636448</t>
  </si>
  <si>
    <t>Шумаровское</t>
  </si>
  <si>
    <t>15636468</t>
  </si>
  <si>
    <t>15638404</t>
  </si>
  <si>
    <t>Бяковское</t>
  </si>
  <si>
    <t>15638416</t>
  </si>
  <si>
    <t>Вздруженское</t>
  </si>
  <si>
    <t>15638420</t>
  </si>
  <si>
    <t>Клюковенское</t>
  </si>
  <si>
    <t>15638432</t>
  </si>
  <si>
    <t>Поселок Алтухово</t>
  </si>
  <si>
    <t>15638162</t>
  </si>
  <si>
    <t>Пролысовское</t>
  </si>
  <si>
    <t>15638448</t>
  </si>
  <si>
    <t>15638452</t>
  </si>
  <si>
    <t>Салтановское</t>
  </si>
  <si>
    <t>15638456</t>
  </si>
  <si>
    <t>Синезерское</t>
  </si>
  <si>
    <t>15638460</t>
  </si>
  <si>
    <t>15638464</t>
  </si>
  <si>
    <t>Чичковское</t>
  </si>
  <si>
    <t>15638446</t>
  </si>
  <si>
    <t>Щегловское</t>
  </si>
  <si>
    <t>15638468</t>
  </si>
  <si>
    <t>Верещакское</t>
  </si>
  <si>
    <t>15640408</t>
  </si>
  <si>
    <t>Деменское</t>
  </si>
  <si>
    <t>15640416</t>
  </si>
  <si>
    <t>Тростанское</t>
  </si>
  <si>
    <t>15640491</t>
  </si>
  <si>
    <t>Халевичское</t>
  </si>
  <si>
    <t>15640488</t>
  </si>
  <si>
    <t>Шеломовское</t>
  </si>
  <si>
    <t>15640497</t>
  </si>
  <si>
    <t>Борщовское</t>
  </si>
  <si>
    <t>15642412</t>
  </si>
  <si>
    <t>Вадьковское</t>
  </si>
  <si>
    <t>15642417</t>
  </si>
  <si>
    <t>Городищенское</t>
  </si>
  <si>
    <t>15642428</t>
  </si>
  <si>
    <t>Гриневское</t>
  </si>
  <si>
    <t>15642432</t>
  </si>
  <si>
    <t>Кистерское</t>
  </si>
  <si>
    <t>15642440</t>
  </si>
  <si>
    <t>Посудичское</t>
  </si>
  <si>
    <t>15642444</t>
  </si>
  <si>
    <t>Прирубкинское</t>
  </si>
  <si>
    <t>15642448</t>
  </si>
  <si>
    <t>Стеченское</t>
  </si>
  <si>
    <t>15642454</t>
  </si>
  <si>
    <t>15642456</t>
  </si>
  <si>
    <t>Чаусовское</t>
  </si>
  <si>
    <t>15642464</t>
  </si>
  <si>
    <t>Юдиновское</t>
  </si>
  <si>
    <t>15642472</t>
  </si>
  <si>
    <t>Бельковское</t>
  </si>
  <si>
    <t>15644408</t>
  </si>
  <si>
    <t>Валуецкое</t>
  </si>
  <si>
    <t>15644412</t>
  </si>
  <si>
    <t>Дмитровское</t>
  </si>
  <si>
    <t>15644436</t>
  </si>
  <si>
    <t>Доманичское</t>
  </si>
  <si>
    <t>15644440</t>
  </si>
  <si>
    <t>Житнянское</t>
  </si>
  <si>
    <t>15644442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</si>
  <si>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</si>
  <si>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</si>
  <si>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</si>
  <si>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</si>
  <si>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</si>
  <si>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</si>
  <si>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</si>
  <si>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Рагозинское</t>
  </si>
  <si>
    <t>15644480</t>
  </si>
  <si>
    <t>Речицкое</t>
  </si>
  <si>
    <t>15644481</t>
  </si>
  <si>
    <t>Семецкое</t>
  </si>
  <si>
    <t>15644482</t>
  </si>
  <si>
    <t>Титовское</t>
  </si>
  <si>
    <t>15644490</t>
  </si>
  <si>
    <t>15646408</t>
  </si>
  <si>
    <t>Селиловичское</t>
  </si>
  <si>
    <t>15646424</t>
  </si>
  <si>
    <t>Тюнинское</t>
  </si>
  <si>
    <t>15646432</t>
  </si>
  <si>
    <t>15646436</t>
  </si>
  <si>
    <t>Шаровичское</t>
  </si>
  <si>
    <t>15646444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</si>
  <si>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</si>
  <si>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</si>
  <si>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</si>
  <si>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</si>
  <si>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</si>
  <si>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</si>
  <si>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</si>
  <si>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</si>
  <si>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15648444</t>
  </si>
  <si>
    <t>Троебортновское</t>
  </si>
  <si>
    <t>15648428</t>
  </si>
  <si>
    <t>Чемлыжское</t>
  </si>
  <si>
    <t>15648420</t>
  </si>
  <si>
    <t>Воронокское</t>
  </si>
  <si>
    <t>15650412</t>
  </si>
  <si>
    <t>Гарцевское</t>
  </si>
  <si>
    <t>15650416</t>
  </si>
  <si>
    <t>Десятуховское</t>
  </si>
  <si>
    <t>15650448</t>
  </si>
  <si>
    <t>Занковское</t>
  </si>
  <si>
    <t>15650430</t>
  </si>
  <si>
    <t>Запольскохалеевичское</t>
  </si>
  <si>
    <t>15650432</t>
  </si>
  <si>
    <t>Каменское</t>
  </si>
  <si>
    <t>15650436</t>
  </si>
  <si>
    <t>Мишковское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</si>
</sst>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49" fontId="0" fillId="22" borderId="65" xfId="540" applyFont="1" applyFill="1" applyBorder="1" applyAlignment="1" applyProtection="1">
      <alignment horizontal="left" vertical="center"/>
      <protection locked="0"/>
    </xf>
    <xf numFmtId="49" fontId="23" fillId="22" borderId="65" xfId="378" applyNumberFormat="1" applyFont="1" applyFill="1" applyBorder="1" applyAlignment="1" applyProtection="1">
      <alignment horizontal="left" vertical="center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65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65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68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9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23" fillId="28" borderId="71" xfId="375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15" fillId="24" borderId="64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4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5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9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5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9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15" t="str">
        <f>"Версия "&amp;GetVersion()</f>
        <v>Версия 4.0</v>
      </c>
      <c r="Q2" s="416"/>
    </row>
    <row r="3" spans="2:17" ht="30.75" customHeight="1">
      <c r="B3" s="97"/>
      <c r="C3" s="417" t="s">
        <v>220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9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20" t="s">
        <v>340</v>
      </c>
      <c r="D5" s="420"/>
      <c r="E5" s="420"/>
      <c r="F5" s="420"/>
      <c r="G5" s="420"/>
      <c r="H5" s="420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21" t="s">
        <v>380</v>
      </c>
      <c r="D6" s="421"/>
      <c r="E6" s="421"/>
      <c r="F6" s="421"/>
      <c r="G6" s="421"/>
      <c r="H6" s="421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1" t="s">
        <v>341</v>
      </c>
      <c r="D36" s="411"/>
      <c r="E36" s="411"/>
      <c r="F36" s="411"/>
      <c r="G36" s="411"/>
      <c r="H36" s="411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2" t="s">
        <v>269</v>
      </c>
      <c r="D37" s="412"/>
      <c r="E37" s="413" t="s">
        <v>738</v>
      </c>
      <c r="F37" s="414"/>
      <c r="G37" s="414"/>
      <c r="H37" s="414"/>
      <c r="I37" s="414"/>
      <c r="J37" s="414"/>
      <c r="K37" s="414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2" t="s">
        <v>270</v>
      </c>
      <c r="D38" s="412"/>
      <c r="E38" s="413" t="s">
        <v>739</v>
      </c>
      <c r="F38" s="414"/>
      <c r="G38" s="414"/>
      <c r="H38" s="414"/>
      <c r="I38" s="414"/>
      <c r="J38" s="414"/>
      <c r="K38" s="414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2" t="s">
        <v>219</v>
      </c>
      <c r="D39" s="412"/>
      <c r="E39" s="409" t="s">
        <v>740</v>
      </c>
      <c r="F39" s="414"/>
      <c r="G39" s="414"/>
      <c r="H39" s="414"/>
      <c r="I39" s="414"/>
      <c r="J39" s="414"/>
      <c r="K39" s="414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2" t="s">
        <v>271</v>
      </c>
      <c r="D40" s="412"/>
      <c r="E40" s="410" t="s">
        <v>741</v>
      </c>
      <c r="F40" s="407"/>
      <c r="G40" s="407"/>
      <c r="H40" s="407"/>
      <c r="I40" s="407"/>
      <c r="J40" s="407"/>
      <c r="K40" s="413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2" t="s">
        <v>272</v>
      </c>
      <c r="D41" s="412"/>
      <c r="E41" s="407"/>
      <c r="F41" s="407"/>
      <c r="G41" s="407"/>
      <c r="H41" s="407"/>
      <c r="I41" s="407"/>
      <c r="J41" s="407"/>
      <c r="K41" s="413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1" t="s">
        <v>342</v>
      </c>
      <c r="D43" s="411"/>
      <c r="E43" s="411"/>
      <c r="F43" s="411"/>
      <c r="G43" s="411"/>
      <c r="H43" s="411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2" t="s">
        <v>269</v>
      </c>
      <c r="D44" s="412"/>
      <c r="E44" s="413" t="s">
        <v>742</v>
      </c>
      <c r="F44" s="408"/>
      <c r="G44" s="408"/>
      <c r="H44" s="408"/>
      <c r="I44" s="408"/>
      <c r="J44" s="408"/>
      <c r="K44" s="408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2" t="s">
        <v>270</v>
      </c>
      <c r="D45" s="412"/>
      <c r="E45" s="405" t="s">
        <v>743</v>
      </c>
      <c r="F45" s="408"/>
      <c r="G45" s="408"/>
      <c r="H45" s="408"/>
      <c r="I45" s="408"/>
      <c r="J45" s="408"/>
      <c r="K45" s="408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2" t="s">
        <v>219</v>
      </c>
      <c r="D46" s="412"/>
      <c r="E46" s="406" t="s">
        <v>744</v>
      </c>
      <c r="F46" s="401"/>
      <c r="G46" s="401"/>
      <c r="H46" s="401"/>
      <c r="I46" s="401"/>
      <c r="J46" s="401"/>
      <c r="K46" s="401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2" t="s">
        <v>271</v>
      </c>
      <c r="D47" s="412"/>
      <c r="E47" s="410" t="s">
        <v>745</v>
      </c>
      <c r="F47" s="407"/>
      <c r="G47" s="407"/>
      <c r="H47" s="407"/>
      <c r="I47" s="407"/>
      <c r="J47" s="407"/>
      <c r="K47" s="413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2" t="s">
        <v>272</v>
      </c>
      <c r="D48" s="412"/>
      <c r="E48" s="407"/>
      <c r="F48" s="407"/>
      <c r="G48" s="407"/>
      <c r="H48" s="407"/>
      <c r="I48" s="407"/>
      <c r="J48" s="407"/>
      <c r="K48" s="407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2" t="s">
        <v>321</v>
      </c>
      <c r="B1" s="282" t="s">
        <v>322</v>
      </c>
    </row>
    <row r="2" spans="1:2" ht="11.25">
      <c r="A2" t="s">
        <v>294</v>
      </c>
      <c r="B2" t="s">
        <v>373</v>
      </c>
    </row>
    <row r="3" spans="1:2" ht="11.25">
      <c r="A3" t="s">
        <v>297</v>
      </c>
      <c r="B3" t="s">
        <v>331</v>
      </c>
    </row>
    <row r="4" spans="1:2" ht="11.25">
      <c r="A4" t="s">
        <v>372</v>
      </c>
      <c r="B4" t="s">
        <v>324</v>
      </c>
    </row>
    <row r="5" spans="1:2" ht="11.25">
      <c r="A5" t="s">
        <v>633</v>
      </c>
      <c r="B5" t="s">
        <v>325</v>
      </c>
    </row>
    <row r="6" spans="1:2" ht="11.25">
      <c r="A6" t="s">
        <v>634</v>
      </c>
      <c r="B6" t="s">
        <v>326</v>
      </c>
    </row>
    <row r="7" spans="1:2" ht="11.25">
      <c r="A7" t="s">
        <v>635</v>
      </c>
      <c r="B7" t="s">
        <v>327</v>
      </c>
    </row>
    <row r="8" spans="1:2" ht="11.25">
      <c r="A8" t="s">
        <v>554</v>
      </c>
      <c r="B8" t="s">
        <v>329</v>
      </c>
    </row>
    <row r="9" spans="1:2" ht="11.25">
      <c r="A9" t="s">
        <v>165</v>
      </c>
      <c r="B9" t="s">
        <v>330</v>
      </c>
    </row>
    <row r="10" spans="1:2" ht="11.25">
      <c r="A10" t="s">
        <v>300</v>
      </c>
      <c r="B10" t="s">
        <v>332</v>
      </c>
    </row>
    <row r="11" ht="11.25">
      <c r="B11" s="48" t="s">
        <v>333</v>
      </c>
    </row>
    <row r="12" ht="11.25">
      <c r="B12" s="48" t="s">
        <v>334</v>
      </c>
    </row>
    <row r="13" ht="11.25">
      <c r="B13" s="48" t="s">
        <v>335</v>
      </c>
    </row>
    <row r="14" ht="11.25">
      <c r="B14" s="48" t="s">
        <v>336</v>
      </c>
    </row>
    <row r="15" ht="11.25">
      <c r="B15" s="48" t="s">
        <v>337</v>
      </c>
    </row>
    <row r="16" ht="11.25">
      <c r="B16" s="48" t="s">
        <v>338</v>
      </c>
    </row>
    <row r="17" ht="11.25">
      <c r="B17" s="48" t="s">
        <v>339</v>
      </c>
    </row>
    <row r="18" ht="11.25">
      <c r="B18" s="48" t="s">
        <v>323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7" t="s">
        <v>562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7"/>
      <c r="F4" s="484"/>
      <c r="G4" s="485"/>
      <c r="H4" s="205" t="s">
        <v>192</v>
      </c>
      <c r="I4" s="271"/>
      <c r="J4" s="179"/>
    </row>
    <row r="7" spans="1:27" s="55" customFormat="1" ht="24" customHeight="1">
      <c r="A7" s="277" t="s">
        <v>731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09"/>
      <c r="F9" s="512"/>
      <c r="G9" s="323" t="s">
        <v>531</v>
      </c>
      <c r="H9" s="322" t="s">
        <v>192</v>
      </c>
      <c r="I9" s="221"/>
      <c r="J9" s="179"/>
    </row>
    <row r="10" spans="1:10" s="80" customFormat="1" ht="24" customHeight="1">
      <c r="A10" s="79"/>
      <c r="B10" s="79"/>
      <c r="D10" s="184"/>
      <c r="E10" s="510"/>
      <c r="F10" s="513"/>
      <c r="G10" s="324" t="s">
        <v>654</v>
      </c>
      <c r="H10" s="325"/>
      <c r="I10" s="221"/>
      <c r="J10" s="179"/>
    </row>
    <row r="11" spans="1:10" s="80" customFormat="1" ht="22.5">
      <c r="A11" s="79"/>
      <c r="B11" s="79"/>
      <c r="D11" s="184"/>
      <c r="E11" s="510"/>
      <c r="F11" s="513"/>
      <c r="G11" s="323" t="s">
        <v>655</v>
      </c>
      <c r="H11" s="322" t="s">
        <v>192</v>
      </c>
      <c r="I11" s="341">
        <f>nerr(I9/I10)</f>
        <v>0</v>
      </c>
      <c r="J11" s="179"/>
    </row>
    <row r="12" spans="1:10" s="80" customFormat="1" ht="24" customHeight="1">
      <c r="A12" s="79"/>
      <c r="B12" s="79"/>
      <c r="D12" s="184"/>
      <c r="E12" s="511"/>
      <c r="F12" s="514"/>
      <c r="G12" s="323" t="s">
        <v>532</v>
      </c>
      <c r="H12" s="322" t="s">
        <v>504</v>
      </c>
      <c r="I12" s="246"/>
      <c r="J12" s="179"/>
    </row>
    <row r="15" spans="1:27" s="55" customFormat="1" ht="24" customHeight="1">
      <c r="A15" s="277" t="s">
        <v>563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07"/>
      <c r="F17" s="508"/>
      <c r="G17" s="206" t="s">
        <v>531</v>
      </c>
      <c r="H17" s="204" t="s">
        <v>192</v>
      </c>
      <c r="I17" s="221"/>
      <c r="J17" s="210"/>
    </row>
    <row r="18" spans="1:10" s="86" customFormat="1" ht="24" customHeight="1">
      <c r="A18" s="85"/>
      <c r="B18" s="85"/>
      <c r="D18" s="184"/>
      <c r="E18" s="507"/>
      <c r="F18" s="508"/>
      <c r="G18" s="206" t="s">
        <v>570</v>
      </c>
      <c r="H18" s="234"/>
      <c r="I18" s="223"/>
      <c r="J18" s="268"/>
    </row>
    <row r="19" spans="1:10" s="86" customFormat="1" ht="24" customHeight="1">
      <c r="A19" s="85"/>
      <c r="B19" s="85"/>
      <c r="D19" s="184"/>
      <c r="E19" s="507"/>
      <c r="F19" s="508"/>
      <c r="G19" s="206" t="s">
        <v>569</v>
      </c>
      <c r="H19" s="204" t="s">
        <v>192</v>
      </c>
      <c r="I19" s="222">
        <f>IF(I18="",0,IF(I18=0,0,I17/I18))</f>
        <v>0</v>
      </c>
      <c r="J19" s="268"/>
    </row>
    <row r="20" spans="1:10" s="86" customFormat="1" ht="24" customHeight="1">
      <c r="A20" s="85"/>
      <c r="B20" s="85"/>
      <c r="D20" s="184"/>
      <c r="E20" s="507"/>
      <c r="F20" s="508"/>
      <c r="G20" s="206" t="s">
        <v>532</v>
      </c>
      <c r="H20" s="204" t="s">
        <v>504</v>
      </c>
      <c r="I20" s="236"/>
      <c r="J20" s="210"/>
    </row>
    <row r="22" spans="1:27" s="55" customFormat="1" ht="24" customHeight="1">
      <c r="A22" s="277" t="s">
        <v>564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8"/>
      <c r="D24" s="200"/>
      <c r="E24" s="244"/>
      <c r="F24" s="201"/>
      <c r="G24" s="247"/>
      <c r="H24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278</v>
      </c>
      <c r="B1" s="38" t="s">
        <v>274</v>
      </c>
      <c r="C1" s="38" t="s">
        <v>275</v>
      </c>
      <c r="D1" s="40" t="s">
        <v>194</v>
      </c>
      <c r="E1" s="40" t="s">
        <v>214</v>
      </c>
      <c r="F1" s="40" t="s">
        <v>216</v>
      </c>
      <c r="G1" s="40" t="s">
        <v>215</v>
      </c>
      <c r="H1" s="40" t="s">
        <v>458</v>
      </c>
      <c r="I1" s="40" t="s">
        <v>348</v>
      </c>
      <c r="J1" s="40" t="s">
        <v>585</v>
      </c>
      <c r="K1" s="515" t="s">
        <v>681</v>
      </c>
      <c r="L1" s="516"/>
      <c r="CN1" s="76" t="s">
        <v>184</v>
      </c>
    </row>
    <row r="2" spans="1:12" ht="22.5">
      <c r="A2" s="41" t="s">
        <v>187</v>
      </c>
      <c r="B2" s="283" t="s">
        <v>276</v>
      </c>
      <c r="C2" s="43">
        <v>2006</v>
      </c>
      <c r="D2" s="284" t="s">
        <v>192</v>
      </c>
      <c r="E2" s="58" t="s">
        <v>195</v>
      </c>
      <c r="F2" s="58" t="s">
        <v>196</v>
      </c>
      <c r="G2" s="58" t="s">
        <v>196</v>
      </c>
      <c r="H2" s="174" t="s">
        <v>376</v>
      </c>
      <c r="I2" s="174" t="s">
        <v>614</v>
      </c>
      <c r="J2" s="39" t="s">
        <v>577</v>
      </c>
      <c r="K2" s="326" t="s">
        <v>689</v>
      </c>
      <c r="L2" s="326" t="s">
        <v>656</v>
      </c>
    </row>
    <row r="3" spans="1:12" ht="22.5">
      <c r="A3" s="41" t="s">
        <v>188</v>
      </c>
      <c r="B3" s="283" t="s">
        <v>212</v>
      </c>
      <c r="C3" s="39">
        <v>2007</v>
      </c>
      <c r="D3" s="284" t="s">
        <v>193</v>
      </c>
      <c r="E3" s="58" t="s">
        <v>197</v>
      </c>
      <c r="F3" s="58" t="s">
        <v>198</v>
      </c>
      <c r="G3" s="58" t="s">
        <v>198</v>
      </c>
      <c r="H3" s="174" t="s">
        <v>377</v>
      </c>
      <c r="I3" s="174" t="s">
        <v>611</v>
      </c>
      <c r="J3" s="39" t="s">
        <v>578</v>
      </c>
      <c r="K3" s="326" t="s">
        <v>690</v>
      </c>
      <c r="L3" s="326" t="s">
        <v>656</v>
      </c>
    </row>
    <row r="4" spans="2:12" ht="22.5">
      <c r="B4" s="283" t="s">
        <v>213</v>
      </c>
      <c r="C4" s="43">
        <v>2008</v>
      </c>
      <c r="E4" s="58" t="s">
        <v>312</v>
      </c>
      <c r="F4" s="58" t="s">
        <v>199</v>
      </c>
      <c r="G4" s="58" t="s">
        <v>199</v>
      </c>
      <c r="H4" s="174" t="s">
        <v>378</v>
      </c>
      <c r="I4" s="174" t="s">
        <v>612</v>
      </c>
      <c r="J4" s="39" t="s">
        <v>579</v>
      </c>
      <c r="K4" s="326" t="s">
        <v>657</v>
      </c>
      <c r="L4" s="326" t="s">
        <v>658</v>
      </c>
    </row>
    <row r="5" spans="2:12" ht="22.5">
      <c r="B5" s="283" t="s">
        <v>265</v>
      </c>
      <c r="C5" s="39">
        <v>2009</v>
      </c>
      <c r="E5" s="58" t="s">
        <v>200</v>
      </c>
      <c r="F5" s="58" t="s">
        <v>201</v>
      </c>
      <c r="G5" s="58" t="s">
        <v>201</v>
      </c>
      <c r="H5" s="174" t="s">
        <v>379</v>
      </c>
      <c r="I5" s="174" t="s">
        <v>610</v>
      </c>
      <c r="J5" s="39" t="s">
        <v>580</v>
      </c>
      <c r="K5" s="326" t="s">
        <v>659</v>
      </c>
      <c r="L5" s="326" t="s">
        <v>660</v>
      </c>
    </row>
    <row r="6" spans="2:12" ht="22.5">
      <c r="B6" s="42"/>
      <c r="C6" s="43">
        <v>2010</v>
      </c>
      <c r="E6" s="58" t="s">
        <v>313</v>
      </c>
      <c r="F6" s="58" t="s">
        <v>202</v>
      </c>
      <c r="G6" s="58" t="s">
        <v>202</v>
      </c>
      <c r="H6" s="174" t="s">
        <v>380</v>
      </c>
      <c r="I6" s="174" t="s">
        <v>631</v>
      </c>
      <c r="J6" s="39" t="s">
        <v>573</v>
      </c>
      <c r="K6" s="326" t="s">
        <v>661</v>
      </c>
      <c r="L6" s="326" t="s">
        <v>660</v>
      </c>
    </row>
    <row r="7" spans="2:12" ht="22.5">
      <c r="B7" s="42"/>
      <c r="C7" s="43">
        <v>2011</v>
      </c>
      <c r="E7" s="58" t="s">
        <v>314</v>
      </c>
      <c r="F7" s="58" t="s">
        <v>203</v>
      </c>
      <c r="G7" s="58" t="s">
        <v>203</v>
      </c>
      <c r="H7" s="174" t="s">
        <v>381</v>
      </c>
      <c r="I7" s="174" t="s">
        <v>630</v>
      </c>
      <c r="J7" s="39" t="s">
        <v>574</v>
      </c>
      <c r="K7" s="326" t="s">
        <v>662</v>
      </c>
      <c r="L7" s="326" t="s">
        <v>660</v>
      </c>
    </row>
    <row r="8" spans="2:12" ht="22.5">
      <c r="B8" s="42"/>
      <c r="C8" s="43">
        <v>2012</v>
      </c>
      <c r="E8" s="58" t="s">
        <v>315</v>
      </c>
      <c r="F8" s="58" t="s">
        <v>204</v>
      </c>
      <c r="G8" s="58" t="s">
        <v>204</v>
      </c>
      <c r="H8" s="174" t="s">
        <v>382</v>
      </c>
      <c r="I8" s="174" t="s">
        <v>613</v>
      </c>
      <c r="J8" s="39" t="s">
        <v>575</v>
      </c>
      <c r="K8" s="326" t="s">
        <v>663</v>
      </c>
      <c r="L8" s="326" t="s">
        <v>660</v>
      </c>
    </row>
    <row r="9" spans="2:12" ht="11.25">
      <c r="B9" s="42"/>
      <c r="C9" s="43">
        <v>2013</v>
      </c>
      <c r="E9" s="58" t="s">
        <v>205</v>
      </c>
      <c r="F9" s="58" t="s">
        <v>206</v>
      </c>
      <c r="G9" s="58" t="s">
        <v>206</v>
      </c>
      <c r="H9" s="174" t="s">
        <v>383</v>
      </c>
      <c r="J9" s="39" t="s">
        <v>576</v>
      </c>
      <c r="K9" s="326" t="s">
        <v>664</v>
      </c>
      <c r="L9" s="326" t="s">
        <v>660</v>
      </c>
    </row>
    <row r="10" spans="2:12" ht="11.25">
      <c r="B10" s="42"/>
      <c r="C10" s="43">
        <v>2014</v>
      </c>
      <c r="E10" s="58" t="s">
        <v>207</v>
      </c>
      <c r="F10" s="58" t="s">
        <v>208</v>
      </c>
      <c r="G10" s="58" t="s">
        <v>208</v>
      </c>
      <c r="H10" s="174" t="s">
        <v>384</v>
      </c>
      <c r="J10" s="39" t="s">
        <v>581</v>
      </c>
      <c r="K10" s="326" t="s">
        <v>665</v>
      </c>
      <c r="L10" s="326" t="s">
        <v>660</v>
      </c>
    </row>
    <row r="11" spans="2:12" ht="11.25">
      <c r="B11" s="42"/>
      <c r="C11" s="43">
        <v>2015</v>
      </c>
      <c r="E11" s="58" t="s">
        <v>209</v>
      </c>
      <c r="F11" s="58">
        <v>10</v>
      </c>
      <c r="G11" s="58">
        <v>10</v>
      </c>
      <c r="H11" s="174" t="s">
        <v>385</v>
      </c>
      <c r="J11" s="39" t="s">
        <v>582</v>
      </c>
      <c r="K11" s="326" t="s">
        <v>666</v>
      </c>
      <c r="L11" s="326" t="s">
        <v>660</v>
      </c>
    </row>
    <row r="12" spans="2:12" ht="11.25">
      <c r="B12" s="42"/>
      <c r="C12" s="43"/>
      <c r="E12" s="58" t="s">
        <v>210</v>
      </c>
      <c r="F12" s="58">
        <v>11</v>
      </c>
      <c r="G12" s="58">
        <v>11</v>
      </c>
      <c r="H12" s="174" t="s">
        <v>386</v>
      </c>
      <c r="J12" s="39" t="s">
        <v>583</v>
      </c>
      <c r="K12" s="326" t="s">
        <v>667</v>
      </c>
      <c r="L12" s="326" t="s">
        <v>660</v>
      </c>
    </row>
    <row r="13" spans="2:12" ht="11.25">
      <c r="B13" s="42"/>
      <c r="C13" s="43"/>
      <c r="E13" s="58" t="s">
        <v>211</v>
      </c>
      <c r="F13" s="58">
        <v>12</v>
      </c>
      <c r="G13" s="58">
        <v>12</v>
      </c>
      <c r="H13" s="174" t="s">
        <v>387</v>
      </c>
      <c r="J13" s="39" t="s">
        <v>584</v>
      </c>
      <c r="K13" s="326" t="s">
        <v>668</v>
      </c>
      <c r="L13" s="326" t="s">
        <v>669</v>
      </c>
    </row>
    <row r="14" spans="2:12" ht="11.25">
      <c r="B14" s="42"/>
      <c r="C14" s="43"/>
      <c r="E14" s="58"/>
      <c r="F14" s="58"/>
      <c r="G14" s="58">
        <v>13</v>
      </c>
      <c r="H14" s="174" t="s">
        <v>388</v>
      </c>
      <c r="K14" s="326" t="s">
        <v>670</v>
      </c>
      <c r="L14" s="326" t="s">
        <v>669</v>
      </c>
    </row>
    <row r="15" spans="2:12" ht="11.25">
      <c r="B15" s="42"/>
      <c r="C15" s="43"/>
      <c r="E15" s="58"/>
      <c r="F15" s="58"/>
      <c r="G15" s="58">
        <v>14</v>
      </c>
      <c r="H15" s="174" t="s">
        <v>389</v>
      </c>
      <c r="K15" s="326" t="s">
        <v>671</v>
      </c>
      <c r="L15" s="326" t="s">
        <v>669</v>
      </c>
    </row>
    <row r="16" spans="2:12" ht="11.25">
      <c r="B16" s="42"/>
      <c r="C16" s="43"/>
      <c r="E16" s="58"/>
      <c r="F16" s="58"/>
      <c r="G16" s="58">
        <v>15</v>
      </c>
      <c r="H16" s="174" t="s">
        <v>390</v>
      </c>
      <c r="K16" s="326" t="s">
        <v>672</v>
      </c>
      <c r="L16" s="326" t="s">
        <v>669</v>
      </c>
    </row>
    <row r="17" spans="5:12" ht="11.25">
      <c r="E17" s="58"/>
      <c r="F17" s="58"/>
      <c r="G17" s="58">
        <v>16</v>
      </c>
      <c r="H17" s="174" t="s">
        <v>391</v>
      </c>
      <c r="K17" s="326" t="s">
        <v>673</v>
      </c>
      <c r="L17" s="326" t="s">
        <v>660</v>
      </c>
    </row>
    <row r="18" spans="5:12" ht="11.25">
      <c r="E18" s="58"/>
      <c r="F18" s="58"/>
      <c r="G18" s="58">
        <v>17</v>
      </c>
      <c r="H18" s="174" t="s">
        <v>392</v>
      </c>
      <c r="K18" s="326" t="s">
        <v>674</v>
      </c>
      <c r="L18" s="326" t="s">
        <v>660</v>
      </c>
    </row>
    <row r="19" spans="5:12" ht="11.25">
      <c r="E19" s="58"/>
      <c r="F19" s="58"/>
      <c r="G19" s="58">
        <v>18</v>
      </c>
      <c r="H19" s="174" t="s">
        <v>393</v>
      </c>
      <c r="K19" s="326" t="s">
        <v>675</v>
      </c>
      <c r="L19" s="326" t="s">
        <v>660</v>
      </c>
    </row>
    <row r="20" spans="5:12" ht="11.25">
      <c r="E20" s="58"/>
      <c r="F20" s="58"/>
      <c r="G20" s="58">
        <v>19</v>
      </c>
      <c r="H20" s="174" t="s">
        <v>394</v>
      </c>
      <c r="K20" s="326" t="s">
        <v>676</v>
      </c>
      <c r="L20" s="326" t="s">
        <v>669</v>
      </c>
    </row>
    <row r="21" spans="5:12" ht="11.25">
      <c r="E21" s="58"/>
      <c r="F21" s="58"/>
      <c r="G21" s="58">
        <v>20</v>
      </c>
      <c r="H21" s="174" t="s">
        <v>395</v>
      </c>
      <c r="K21" s="326" t="s">
        <v>682</v>
      </c>
      <c r="L21" s="326" t="s">
        <v>660</v>
      </c>
    </row>
    <row r="22" spans="5:12" ht="11.25">
      <c r="E22" s="58"/>
      <c r="F22" s="58"/>
      <c r="G22" s="58">
        <v>21</v>
      </c>
      <c r="H22" s="174" t="s">
        <v>396</v>
      </c>
      <c r="K22" s="326" t="s">
        <v>683</v>
      </c>
      <c r="L22" s="326" t="s">
        <v>660</v>
      </c>
    </row>
    <row r="23" spans="5:12" ht="11.25">
      <c r="E23" s="58"/>
      <c r="F23" s="58"/>
      <c r="G23" s="58">
        <v>22</v>
      </c>
      <c r="H23" s="174" t="s">
        <v>397</v>
      </c>
      <c r="K23" s="326" t="s">
        <v>677</v>
      </c>
      <c r="L23" s="326" t="s">
        <v>656</v>
      </c>
    </row>
    <row r="24" spans="1:12" ht="11.25">
      <c r="A24" s="39"/>
      <c r="E24" s="58"/>
      <c r="F24" s="58"/>
      <c r="G24" s="58">
        <v>23</v>
      </c>
      <c r="H24" s="174" t="s">
        <v>398</v>
      </c>
      <c r="K24" s="326" t="s">
        <v>684</v>
      </c>
      <c r="L24" s="326" t="s">
        <v>678</v>
      </c>
    </row>
    <row r="25" spans="5:12" ht="11.25">
      <c r="E25" s="58"/>
      <c r="F25" s="58"/>
      <c r="G25" s="58">
        <v>24</v>
      </c>
      <c r="H25" s="174" t="s">
        <v>399</v>
      </c>
      <c r="K25" s="326" t="s">
        <v>685</v>
      </c>
      <c r="L25" s="326" t="s">
        <v>678</v>
      </c>
    </row>
    <row r="26" spans="5:12" ht="11.25">
      <c r="E26" s="58"/>
      <c r="F26" s="58"/>
      <c r="G26" s="58">
        <v>25</v>
      </c>
      <c r="H26" s="174" t="s">
        <v>400</v>
      </c>
      <c r="K26" s="326" t="s">
        <v>686</v>
      </c>
      <c r="L26" s="326" t="s">
        <v>678</v>
      </c>
    </row>
    <row r="27" spans="5:12" ht="11.25">
      <c r="E27" s="58"/>
      <c r="F27" s="58"/>
      <c r="G27" s="58">
        <v>26</v>
      </c>
      <c r="H27" s="174" t="s">
        <v>401</v>
      </c>
      <c r="K27" s="326" t="s">
        <v>687</v>
      </c>
      <c r="L27" s="326" t="s">
        <v>678</v>
      </c>
    </row>
    <row r="28" spans="5:12" ht="11.25">
      <c r="E28" s="58"/>
      <c r="F28" s="58"/>
      <c r="G28" s="58">
        <v>27</v>
      </c>
      <c r="H28" s="174" t="s">
        <v>402</v>
      </c>
      <c r="K28" s="326" t="s">
        <v>688</v>
      </c>
      <c r="L28" s="326" t="s">
        <v>679</v>
      </c>
    </row>
    <row r="29" spans="5:12" ht="11.25">
      <c r="E29" s="58"/>
      <c r="F29" s="58"/>
      <c r="G29" s="58">
        <v>28</v>
      </c>
      <c r="H29" s="174" t="s">
        <v>403</v>
      </c>
      <c r="K29" s="326" t="s">
        <v>680</v>
      </c>
      <c r="L29" s="326"/>
    </row>
    <row r="30" spans="5:8" ht="11.25">
      <c r="E30" s="58"/>
      <c r="F30" s="58"/>
      <c r="G30" s="58">
        <v>29</v>
      </c>
      <c r="H30" s="174" t="s">
        <v>404</v>
      </c>
    </row>
    <row r="31" spans="5:8" ht="11.25">
      <c r="E31" s="58"/>
      <c r="F31" s="58"/>
      <c r="G31" s="58">
        <v>30</v>
      </c>
      <c r="H31" s="174" t="s">
        <v>405</v>
      </c>
    </row>
    <row r="32" spans="5:8" ht="11.25">
      <c r="E32" s="58"/>
      <c r="F32" s="58"/>
      <c r="G32" s="58">
        <v>31</v>
      </c>
      <c r="H32" s="174" t="s">
        <v>406</v>
      </c>
    </row>
    <row r="33" ht="11.25">
      <c r="H33" s="174" t="s">
        <v>407</v>
      </c>
    </row>
    <row r="34" ht="11.25">
      <c r="H34" s="174" t="s">
        <v>408</v>
      </c>
    </row>
    <row r="35" ht="11.25">
      <c r="H35" s="174" t="s">
        <v>409</v>
      </c>
    </row>
    <row r="36" ht="11.25">
      <c r="H36" s="174" t="s">
        <v>410</v>
      </c>
    </row>
    <row r="37" ht="11.25">
      <c r="H37" s="174" t="s">
        <v>411</v>
      </c>
    </row>
    <row r="38" ht="11.25">
      <c r="H38" s="174" t="s">
        <v>412</v>
      </c>
    </row>
    <row r="39" ht="11.25">
      <c r="H39" s="174" t="s">
        <v>413</v>
      </c>
    </row>
    <row r="40" ht="11.25">
      <c r="H40" s="174" t="s">
        <v>414</v>
      </c>
    </row>
    <row r="41" ht="11.25">
      <c r="H41" s="174" t="s">
        <v>415</v>
      </c>
    </row>
    <row r="42" ht="11.25">
      <c r="H42" s="174" t="s">
        <v>416</v>
      </c>
    </row>
    <row r="43" ht="11.25">
      <c r="H43" s="174" t="s">
        <v>417</v>
      </c>
    </row>
    <row r="44" ht="11.25">
      <c r="H44" s="174" t="s">
        <v>418</v>
      </c>
    </row>
    <row r="45" ht="11.25">
      <c r="H45" s="174" t="s">
        <v>419</v>
      </c>
    </row>
    <row r="46" ht="11.25">
      <c r="H46" s="174" t="s">
        <v>420</v>
      </c>
    </row>
    <row r="47" ht="11.25">
      <c r="H47" s="174" t="s">
        <v>421</v>
      </c>
    </row>
    <row r="48" ht="11.25">
      <c r="H48" s="174" t="s">
        <v>422</v>
      </c>
    </row>
    <row r="49" ht="11.25">
      <c r="H49" s="174" t="s">
        <v>423</v>
      </c>
    </row>
    <row r="50" ht="11.25">
      <c r="H50" s="174" t="s">
        <v>424</v>
      </c>
    </row>
    <row r="51" ht="11.25">
      <c r="H51" s="174" t="s">
        <v>425</v>
      </c>
    </row>
    <row r="52" ht="11.25">
      <c r="H52" s="174" t="s">
        <v>426</v>
      </c>
    </row>
    <row r="53" ht="11.25">
      <c r="H53" s="174" t="s">
        <v>427</v>
      </c>
    </row>
    <row r="54" ht="11.25">
      <c r="H54" s="174" t="s">
        <v>428</v>
      </c>
    </row>
    <row r="55" ht="11.25">
      <c r="H55" s="174" t="s">
        <v>429</v>
      </c>
    </row>
    <row r="56" ht="11.25">
      <c r="H56" s="174" t="s">
        <v>430</v>
      </c>
    </row>
    <row r="57" ht="11.25">
      <c r="H57" s="174" t="s">
        <v>431</v>
      </c>
    </row>
    <row r="58" ht="11.25">
      <c r="H58" s="174" t="s">
        <v>432</v>
      </c>
    </row>
    <row r="59" ht="11.25">
      <c r="H59" s="174" t="s">
        <v>433</v>
      </c>
    </row>
    <row r="60" ht="11.25">
      <c r="H60" s="174" t="s">
        <v>434</v>
      </c>
    </row>
    <row r="61" ht="11.25">
      <c r="H61" s="174" t="s">
        <v>435</v>
      </c>
    </row>
    <row r="62" ht="11.25">
      <c r="H62" s="174" t="s">
        <v>436</v>
      </c>
    </row>
    <row r="63" ht="11.25">
      <c r="H63" s="174" t="s">
        <v>437</v>
      </c>
    </row>
    <row r="64" ht="11.25">
      <c r="H64" s="174" t="s">
        <v>438</v>
      </c>
    </row>
    <row r="65" ht="11.25">
      <c r="H65" s="174" t="s">
        <v>439</v>
      </c>
    </row>
    <row r="66" ht="11.25">
      <c r="H66" s="174" t="s">
        <v>440</v>
      </c>
    </row>
    <row r="67" ht="11.25">
      <c r="H67" s="174" t="s">
        <v>441</v>
      </c>
    </row>
    <row r="68" ht="11.25">
      <c r="H68" s="174" t="s">
        <v>442</v>
      </c>
    </row>
    <row r="69" ht="11.25">
      <c r="H69" s="174" t="s">
        <v>443</v>
      </c>
    </row>
    <row r="70" ht="11.25">
      <c r="H70" s="174" t="s">
        <v>444</v>
      </c>
    </row>
    <row r="71" ht="11.25">
      <c r="H71" s="174" t="s">
        <v>445</v>
      </c>
    </row>
    <row r="72" ht="11.25">
      <c r="H72" s="174" t="s">
        <v>446</v>
      </c>
    </row>
    <row r="73" ht="11.25">
      <c r="H73" s="174" t="s">
        <v>447</v>
      </c>
    </row>
    <row r="74" ht="11.25">
      <c r="H74" s="174" t="s">
        <v>448</v>
      </c>
    </row>
    <row r="75" ht="11.25">
      <c r="H75" s="174" t="s">
        <v>449</v>
      </c>
    </row>
    <row r="76" ht="11.25">
      <c r="H76" s="174" t="s">
        <v>450</v>
      </c>
    </row>
    <row r="77" ht="11.25">
      <c r="H77" s="174" t="s">
        <v>451</v>
      </c>
    </row>
    <row r="78" ht="11.25">
      <c r="H78" s="174" t="s">
        <v>183</v>
      </c>
    </row>
    <row r="79" ht="11.25">
      <c r="H79" s="174" t="s">
        <v>452</v>
      </c>
    </row>
    <row r="80" ht="11.25">
      <c r="H80" s="174" t="s">
        <v>453</v>
      </c>
    </row>
    <row r="81" ht="11.25">
      <c r="H81" s="174" t="s">
        <v>454</v>
      </c>
    </row>
    <row r="82" ht="11.25">
      <c r="H82" s="174" t="s">
        <v>455</v>
      </c>
    </row>
    <row r="83" ht="11.25">
      <c r="H83" s="174" t="s">
        <v>456</v>
      </c>
    </row>
    <row r="84" ht="11.25">
      <c r="H84" s="174" t="s">
        <v>457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260</v>
      </c>
      <c r="C1" s="54" t="s">
        <v>261</v>
      </c>
      <c r="D1" s="54" t="s">
        <v>65</v>
      </c>
      <c r="E1" s="54" t="s">
        <v>262</v>
      </c>
      <c r="F1" s="54" t="s">
        <v>263</v>
      </c>
      <c r="G1" s="54" t="s">
        <v>264</v>
      </c>
      <c r="H1" s="54" t="s">
        <v>66</v>
      </c>
    </row>
    <row r="2" spans="1:8" ht="11.25">
      <c r="A2" s="54">
        <v>30</v>
      </c>
      <c r="B2" s="54" t="s">
        <v>846</v>
      </c>
      <c r="C2" s="54" t="s">
        <v>846</v>
      </c>
      <c r="D2" s="54" t="s">
        <v>847</v>
      </c>
      <c r="E2" s="54" t="s">
        <v>856</v>
      </c>
      <c r="F2" s="54" t="s">
        <v>857</v>
      </c>
      <c r="G2" s="54" t="s">
        <v>858</v>
      </c>
      <c r="H2" s="54" t="s">
        <v>610</v>
      </c>
    </row>
    <row r="3" spans="1:8" ht="11.25">
      <c r="A3" s="54">
        <v>54</v>
      </c>
      <c r="B3" s="54" t="s">
        <v>846</v>
      </c>
      <c r="C3" s="54" t="s">
        <v>846</v>
      </c>
      <c r="D3" s="54" t="s">
        <v>847</v>
      </c>
      <c r="E3" s="54" t="s">
        <v>910</v>
      </c>
      <c r="F3" s="54" t="s">
        <v>911</v>
      </c>
      <c r="G3" s="54" t="s">
        <v>784</v>
      </c>
      <c r="H3" s="54" t="s">
        <v>610</v>
      </c>
    </row>
    <row r="4" spans="1:8" ht="11.25">
      <c r="A4" s="54">
        <v>80</v>
      </c>
      <c r="B4" s="54" t="s">
        <v>846</v>
      </c>
      <c r="C4" s="54" t="s">
        <v>846</v>
      </c>
      <c r="D4" s="54" t="s">
        <v>847</v>
      </c>
      <c r="E4" s="54" t="s">
        <v>961</v>
      </c>
      <c r="F4" s="54" t="s">
        <v>155</v>
      </c>
      <c r="G4" s="54" t="s">
        <v>962</v>
      </c>
      <c r="H4" s="54" t="s">
        <v>610</v>
      </c>
    </row>
    <row r="5" spans="1:8" ht="11.25">
      <c r="A5" s="54">
        <v>114</v>
      </c>
      <c r="B5" s="54" t="s">
        <v>1039</v>
      </c>
      <c r="C5" s="54" t="s">
        <v>1041</v>
      </c>
      <c r="D5" s="54" t="s">
        <v>1042</v>
      </c>
      <c r="E5" s="54" t="s">
        <v>1043</v>
      </c>
      <c r="F5" s="54" t="s">
        <v>1044</v>
      </c>
      <c r="G5" s="54" t="s">
        <v>1045</v>
      </c>
      <c r="H5" s="54" t="s">
        <v>610</v>
      </c>
    </row>
    <row r="6" spans="1:8" ht="11.25">
      <c r="A6" s="54">
        <v>166</v>
      </c>
      <c r="B6" s="54" t="s">
        <v>1200</v>
      </c>
      <c r="C6" s="54" t="s">
        <v>1210</v>
      </c>
      <c r="D6" s="54" t="s">
        <v>1211</v>
      </c>
      <c r="E6" s="54" t="s">
        <v>1217</v>
      </c>
      <c r="F6" s="54" t="s">
        <v>1218</v>
      </c>
      <c r="G6" s="54" t="s">
        <v>1214</v>
      </c>
      <c r="H6" s="54" t="s">
        <v>610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260</v>
      </c>
      <c r="C1" s="53" t="s">
        <v>261</v>
      </c>
      <c r="D1" s="53" t="s">
        <v>65</v>
      </c>
      <c r="E1" s="53" t="s">
        <v>262</v>
      </c>
      <c r="F1" s="53" t="s">
        <v>263</v>
      </c>
      <c r="G1" s="53" t="s">
        <v>264</v>
      </c>
      <c r="H1" s="53" t="s">
        <v>66</v>
      </c>
    </row>
    <row r="2" spans="1:8" ht="11.25">
      <c r="A2" s="53">
        <v>1</v>
      </c>
      <c r="B2" s="53" t="s">
        <v>746</v>
      </c>
      <c r="C2" s="53" t="s">
        <v>748</v>
      </c>
      <c r="D2" s="53" t="s">
        <v>749</v>
      </c>
      <c r="E2" s="53" t="s">
        <v>750</v>
      </c>
      <c r="F2" s="53" t="s">
        <v>751</v>
      </c>
      <c r="G2" s="53" t="s">
        <v>752</v>
      </c>
      <c r="H2" s="53" t="s">
        <v>610</v>
      </c>
    </row>
    <row r="3" spans="1:8" ht="11.25">
      <c r="A3" s="53">
        <v>2</v>
      </c>
      <c r="B3" s="53" t="s">
        <v>746</v>
      </c>
      <c r="C3" s="53" t="s">
        <v>748</v>
      </c>
      <c r="D3" s="53" t="s">
        <v>749</v>
      </c>
      <c r="E3" s="53" t="s">
        <v>753</v>
      </c>
      <c r="F3" s="53" t="s">
        <v>754</v>
      </c>
      <c r="G3" s="53" t="s">
        <v>755</v>
      </c>
      <c r="H3" s="53" t="s">
        <v>610</v>
      </c>
    </row>
    <row r="4" spans="1:8" ht="11.25">
      <c r="A4" s="53">
        <v>3</v>
      </c>
      <c r="B4" s="53" t="s">
        <v>756</v>
      </c>
      <c r="C4" s="53" t="s">
        <v>758</v>
      </c>
      <c r="D4" s="53" t="s">
        <v>759</v>
      </c>
      <c r="E4" s="53" t="s">
        <v>760</v>
      </c>
      <c r="F4" s="53" t="s">
        <v>761</v>
      </c>
      <c r="G4" s="53" t="s">
        <v>762</v>
      </c>
      <c r="H4" s="53" t="s">
        <v>610</v>
      </c>
    </row>
    <row r="5" spans="1:8" ht="11.25">
      <c r="A5" s="53">
        <v>4</v>
      </c>
      <c r="B5" s="53" t="s">
        <v>756</v>
      </c>
      <c r="C5" s="53" t="s">
        <v>763</v>
      </c>
      <c r="D5" s="53" t="s">
        <v>764</v>
      </c>
      <c r="E5" s="53" t="s">
        <v>765</v>
      </c>
      <c r="F5" s="53" t="s">
        <v>766</v>
      </c>
      <c r="G5" s="53" t="s">
        <v>762</v>
      </c>
      <c r="H5" s="53" t="s">
        <v>610</v>
      </c>
    </row>
    <row r="6" spans="1:8" ht="11.25">
      <c r="A6" s="53">
        <v>5</v>
      </c>
      <c r="B6" s="53" t="s">
        <v>756</v>
      </c>
      <c r="C6" s="53" t="s">
        <v>767</v>
      </c>
      <c r="D6" s="53" t="s">
        <v>768</v>
      </c>
      <c r="E6" s="53" t="s">
        <v>769</v>
      </c>
      <c r="F6" s="53" t="s">
        <v>770</v>
      </c>
      <c r="G6" s="53" t="s">
        <v>762</v>
      </c>
      <c r="H6" s="53" t="s">
        <v>610</v>
      </c>
    </row>
    <row r="7" spans="1:8" ht="11.25">
      <c r="A7" s="53">
        <v>6</v>
      </c>
      <c r="B7" s="53" t="s">
        <v>756</v>
      </c>
      <c r="C7" s="53" t="s">
        <v>771</v>
      </c>
      <c r="D7" s="53" t="s">
        <v>772</v>
      </c>
      <c r="E7" s="53" t="s">
        <v>773</v>
      </c>
      <c r="F7" s="53" t="s">
        <v>774</v>
      </c>
      <c r="G7" s="53" t="s">
        <v>762</v>
      </c>
      <c r="H7" s="53" t="s">
        <v>610</v>
      </c>
    </row>
    <row r="8" spans="1:8" ht="11.25">
      <c r="A8" s="53">
        <v>7</v>
      </c>
      <c r="B8" s="53" t="s">
        <v>756</v>
      </c>
      <c r="C8" s="53" t="s">
        <v>736</v>
      </c>
      <c r="D8" s="53" t="s">
        <v>775</v>
      </c>
      <c r="E8" s="53" t="s">
        <v>776</v>
      </c>
      <c r="F8" s="53" t="s">
        <v>777</v>
      </c>
      <c r="G8" s="53" t="s">
        <v>762</v>
      </c>
      <c r="H8" s="53" t="s">
        <v>610</v>
      </c>
    </row>
    <row r="9" spans="1:8" ht="11.25">
      <c r="A9" s="53">
        <v>8</v>
      </c>
      <c r="B9" s="53" t="s">
        <v>756</v>
      </c>
      <c r="C9" s="53" t="s">
        <v>778</v>
      </c>
      <c r="D9" s="53" t="s">
        <v>779</v>
      </c>
      <c r="E9" s="53" t="s">
        <v>780</v>
      </c>
      <c r="F9" s="53" t="s">
        <v>781</v>
      </c>
      <c r="G9" s="53" t="s">
        <v>762</v>
      </c>
      <c r="H9" s="53" t="s">
        <v>610</v>
      </c>
    </row>
    <row r="10" spans="1:8" ht="11.25">
      <c r="A10" s="53">
        <v>9</v>
      </c>
      <c r="B10" s="53" t="s">
        <v>756</v>
      </c>
      <c r="C10" s="53" t="s">
        <v>778</v>
      </c>
      <c r="D10" s="53" t="s">
        <v>779</v>
      </c>
      <c r="E10" s="53" t="s">
        <v>782</v>
      </c>
      <c r="F10" s="53" t="s">
        <v>783</v>
      </c>
      <c r="G10" s="53" t="s">
        <v>784</v>
      </c>
      <c r="H10" s="53" t="s">
        <v>610</v>
      </c>
    </row>
    <row r="11" spans="1:8" ht="11.25">
      <c r="A11" s="53">
        <v>10</v>
      </c>
      <c r="B11" s="53" t="s">
        <v>756</v>
      </c>
      <c r="C11" s="53" t="s">
        <v>778</v>
      </c>
      <c r="D11" s="53" t="s">
        <v>779</v>
      </c>
      <c r="E11" s="53" t="s">
        <v>785</v>
      </c>
      <c r="F11" s="53" t="s">
        <v>786</v>
      </c>
      <c r="G11" s="53" t="s">
        <v>762</v>
      </c>
      <c r="H11" s="53" t="s">
        <v>610</v>
      </c>
    </row>
    <row r="12" spans="1:8" ht="11.25">
      <c r="A12" s="53">
        <v>11</v>
      </c>
      <c r="B12" s="53" t="s">
        <v>756</v>
      </c>
      <c r="C12" s="53" t="s">
        <v>778</v>
      </c>
      <c r="D12" s="53" t="s">
        <v>779</v>
      </c>
      <c r="E12" s="53" t="s">
        <v>787</v>
      </c>
      <c r="F12" s="53" t="s">
        <v>788</v>
      </c>
      <c r="G12" s="53" t="s">
        <v>789</v>
      </c>
      <c r="H12" s="53" t="s">
        <v>610</v>
      </c>
    </row>
    <row r="13" spans="1:8" ht="11.25">
      <c r="A13" s="53">
        <v>12</v>
      </c>
      <c r="B13" s="53" t="s">
        <v>756</v>
      </c>
      <c r="C13" s="53" t="s">
        <v>790</v>
      </c>
      <c r="D13" s="53" t="s">
        <v>791</v>
      </c>
      <c r="E13" s="53" t="s">
        <v>627</v>
      </c>
      <c r="F13" s="53" t="s">
        <v>792</v>
      </c>
      <c r="G13" s="53" t="s">
        <v>762</v>
      </c>
      <c r="H13" s="53" t="s">
        <v>610</v>
      </c>
    </row>
    <row r="14" spans="1:8" ht="11.25">
      <c r="A14" s="53">
        <v>13</v>
      </c>
      <c r="B14" s="53" t="s">
        <v>756</v>
      </c>
      <c r="C14" s="53" t="s">
        <v>733</v>
      </c>
      <c r="D14" s="53" t="s">
        <v>793</v>
      </c>
      <c r="E14" s="53" t="s">
        <v>794</v>
      </c>
      <c r="F14" s="53" t="s">
        <v>795</v>
      </c>
      <c r="G14" s="53" t="s">
        <v>762</v>
      </c>
      <c r="H14" s="53" t="s">
        <v>610</v>
      </c>
    </row>
    <row r="15" spans="1:8" ht="11.25">
      <c r="A15" s="53">
        <v>14</v>
      </c>
      <c r="B15" s="53" t="s">
        <v>756</v>
      </c>
      <c r="C15" s="53" t="s">
        <v>615</v>
      </c>
      <c r="D15" s="53" t="s">
        <v>796</v>
      </c>
      <c r="E15" s="53" t="s">
        <v>797</v>
      </c>
      <c r="F15" s="53" t="s">
        <v>798</v>
      </c>
      <c r="G15" s="53" t="s">
        <v>762</v>
      </c>
      <c r="H15" s="53" t="s">
        <v>610</v>
      </c>
    </row>
    <row r="16" spans="1:8" ht="11.25">
      <c r="A16" s="53">
        <v>15</v>
      </c>
      <c r="B16" s="53" t="s">
        <v>756</v>
      </c>
      <c r="C16" s="53" t="s">
        <v>799</v>
      </c>
      <c r="D16" s="53" t="s">
        <v>800</v>
      </c>
      <c r="E16" s="53" t="s">
        <v>801</v>
      </c>
      <c r="F16" s="53" t="s">
        <v>802</v>
      </c>
      <c r="G16" s="53" t="s">
        <v>803</v>
      </c>
      <c r="H16" s="53" t="s">
        <v>610</v>
      </c>
    </row>
    <row r="17" spans="1:8" ht="11.25">
      <c r="A17" s="53">
        <v>16</v>
      </c>
      <c r="B17" s="53" t="s">
        <v>756</v>
      </c>
      <c r="C17" s="53" t="s">
        <v>804</v>
      </c>
      <c r="D17" s="53" t="s">
        <v>805</v>
      </c>
      <c r="E17" s="53" t="s">
        <v>801</v>
      </c>
      <c r="F17" s="53" t="s">
        <v>802</v>
      </c>
      <c r="G17" s="53" t="s">
        <v>803</v>
      </c>
      <c r="H17" s="53" t="s">
        <v>610</v>
      </c>
    </row>
    <row r="18" spans="1:8" ht="11.25">
      <c r="A18" s="53">
        <v>17</v>
      </c>
      <c r="B18" s="53" t="s">
        <v>756</v>
      </c>
      <c r="C18" s="53" t="s">
        <v>804</v>
      </c>
      <c r="D18" s="53" t="s">
        <v>805</v>
      </c>
      <c r="E18" s="53" t="s">
        <v>806</v>
      </c>
      <c r="F18" s="53" t="s">
        <v>807</v>
      </c>
      <c r="G18" s="53" t="s">
        <v>762</v>
      </c>
      <c r="H18" s="53" t="s">
        <v>610</v>
      </c>
    </row>
    <row r="19" spans="1:8" ht="11.25">
      <c r="A19" s="53">
        <v>18</v>
      </c>
      <c r="B19" s="53" t="s">
        <v>756</v>
      </c>
      <c r="C19" s="53" t="s">
        <v>808</v>
      </c>
      <c r="D19" s="53" t="s">
        <v>809</v>
      </c>
      <c r="E19" s="53" t="s">
        <v>810</v>
      </c>
      <c r="F19" s="53" t="s">
        <v>811</v>
      </c>
      <c r="G19" s="53" t="s">
        <v>762</v>
      </c>
      <c r="H19" s="53" t="s">
        <v>610</v>
      </c>
    </row>
    <row r="20" spans="1:8" ht="11.25">
      <c r="A20" s="53">
        <v>19</v>
      </c>
      <c r="B20" s="53" t="s">
        <v>756</v>
      </c>
      <c r="C20" s="53" t="s">
        <v>812</v>
      </c>
      <c r="D20" s="53" t="s">
        <v>813</v>
      </c>
      <c r="E20" s="53" t="s">
        <v>814</v>
      </c>
      <c r="F20" s="53" t="s">
        <v>815</v>
      </c>
      <c r="G20" s="53" t="s">
        <v>762</v>
      </c>
      <c r="H20" s="53" t="s">
        <v>610</v>
      </c>
    </row>
    <row r="21" spans="1:8" ht="11.25">
      <c r="A21" s="53">
        <v>20</v>
      </c>
      <c r="B21" s="53" t="s">
        <v>756</v>
      </c>
      <c r="C21" s="53" t="s">
        <v>816</v>
      </c>
      <c r="D21" s="53" t="s">
        <v>817</v>
      </c>
      <c r="E21" s="53" t="s">
        <v>818</v>
      </c>
      <c r="F21" s="53" t="s">
        <v>819</v>
      </c>
      <c r="G21" s="53" t="s">
        <v>762</v>
      </c>
      <c r="H21" s="53" t="s">
        <v>610</v>
      </c>
    </row>
    <row r="22" spans="1:8" ht="11.25">
      <c r="A22" s="53">
        <v>21</v>
      </c>
      <c r="B22" s="53" t="s">
        <v>756</v>
      </c>
      <c r="C22" s="53" t="s">
        <v>820</v>
      </c>
      <c r="D22" s="53" t="s">
        <v>821</v>
      </c>
      <c r="E22" s="53" t="s">
        <v>822</v>
      </c>
      <c r="F22" s="53" t="s">
        <v>823</v>
      </c>
      <c r="G22" s="53" t="s">
        <v>762</v>
      </c>
      <c r="H22" s="53" t="s">
        <v>610</v>
      </c>
    </row>
    <row r="23" spans="1:8" ht="11.25">
      <c r="A23" s="53">
        <v>22</v>
      </c>
      <c r="B23" s="53" t="s">
        <v>824</v>
      </c>
      <c r="C23" s="53" t="s">
        <v>826</v>
      </c>
      <c r="D23" s="53" t="s">
        <v>827</v>
      </c>
      <c r="E23" s="53" t="s">
        <v>828</v>
      </c>
      <c r="F23" s="53" t="s">
        <v>829</v>
      </c>
      <c r="G23" s="53" t="s">
        <v>762</v>
      </c>
      <c r="H23" s="53" t="s">
        <v>610</v>
      </c>
    </row>
    <row r="24" spans="1:8" ht="11.25">
      <c r="A24" s="53">
        <v>23</v>
      </c>
      <c r="B24" s="53" t="s">
        <v>824</v>
      </c>
      <c r="C24" s="53" t="s">
        <v>826</v>
      </c>
      <c r="D24" s="53" t="s">
        <v>827</v>
      </c>
      <c r="E24" s="53" t="s">
        <v>830</v>
      </c>
      <c r="F24" s="53" t="s">
        <v>831</v>
      </c>
      <c r="G24" s="53" t="s">
        <v>832</v>
      </c>
      <c r="H24" s="53" t="s">
        <v>610</v>
      </c>
    </row>
    <row r="25" spans="1:8" ht="11.25">
      <c r="A25" s="53">
        <v>24</v>
      </c>
      <c r="B25" s="53" t="s">
        <v>824</v>
      </c>
      <c r="C25" s="53" t="s">
        <v>833</v>
      </c>
      <c r="D25" s="53" t="s">
        <v>834</v>
      </c>
      <c r="E25" s="53" t="s">
        <v>830</v>
      </c>
      <c r="F25" s="53" t="s">
        <v>831</v>
      </c>
      <c r="G25" s="53" t="s">
        <v>832</v>
      </c>
      <c r="H25" s="53" t="s">
        <v>610</v>
      </c>
    </row>
    <row r="26" spans="1:8" ht="11.25">
      <c r="A26" s="53">
        <v>25</v>
      </c>
      <c r="B26" s="53" t="s">
        <v>824</v>
      </c>
      <c r="C26" s="53" t="s">
        <v>835</v>
      </c>
      <c r="D26" s="53" t="s">
        <v>836</v>
      </c>
      <c r="E26" s="53" t="s">
        <v>837</v>
      </c>
      <c r="F26" s="53" t="s">
        <v>838</v>
      </c>
      <c r="G26" s="53" t="s">
        <v>762</v>
      </c>
      <c r="H26" s="53" t="s">
        <v>610</v>
      </c>
    </row>
    <row r="27" spans="1:8" ht="11.25">
      <c r="A27" s="53">
        <v>26</v>
      </c>
      <c r="B27" s="53" t="s">
        <v>839</v>
      </c>
      <c r="C27" s="53" t="s">
        <v>841</v>
      </c>
      <c r="D27" s="53" t="s">
        <v>842</v>
      </c>
      <c r="E27" s="53" t="s">
        <v>843</v>
      </c>
      <c r="F27" s="53" t="s">
        <v>844</v>
      </c>
      <c r="G27" s="53" t="s">
        <v>845</v>
      </c>
      <c r="H27" s="53" t="s">
        <v>610</v>
      </c>
    </row>
    <row r="28" spans="1:8" ht="11.25">
      <c r="A28" s="53">
        <v>27</v>
      </c>
      <c r="B28" s="53" t="s">
        <v>846</v>
      </c>
      <c r="C28" s="53" t="s">
        <v>846</v>
      </c>
      <c r="D28" s="53" t="s">
        <v>847</v>
      </c>
      <c r="E28" s="53" t="s">
        <v>848</v>
      </c>
      <c r="F28" s="53" t="s">
        <v>849</v>
      </c>
      <c r="G28" s="53" t="s">
        <v>850</v>
      </c>
      <c r="H28" s="53" t="s">
        <v>610</v>
      </c>
    </row>
    <row r="29" spans="1:8" ht="11.25">
      <c r="A29" s="53">
        <v>28</v>
      </c>
      <c r="B29" s="53" t="s">
        <v>846</v>
      </c>
      <c r="C29" s="53" t="s">
        <v>846</v>
      </c>
      <c r="D29" s="53" t="s">
        <v>847</v>
      </c>
      <c r="E29" s="53" t="s">
        <v>851</v>
      </c>
      <c r="F29" s="53" t="s">
        <v>852</v>
      </c>
      <c r="G29" s="53" t="s">
        <v>803</v>
      </c>
      <c r="H29" s="53" t="s">
        <v>610</v>
      </c>
    </row>
    <row r="30" spans="1:8" ht="11.25">
      <c r="A30" s="53">
        <v>29</v>
      </c>
      <c r="B30" s="53" t="s">
        <v>846</v>
      </c>
      <c r="C30" s="53" t="s">
        <v>846</v>
      </c>
      <c r="D30" s="53" t="s">
        <v>847</v>
      </c>
      <c r="E30" s="53" t="s">
        <v>853</v>
      </c>
      <c r="F30" s="53" t="s">
        <v>854</v>
      </c>
      <c r="G30" s="53" t="s">
        <v>855</v>
      </c>
      <c r="H30" s="53" t="s">
        <v>610</v>
      </c>
    </row>
    <row r="31" spans="1:8" ht="11.25">
      <c r="A31" s="53">
        <v>30</v>
      </c>
      <c r="B31" s="53" t="s">
        <v>846</v>
      </c>
      <c r="C31" s="53" t="s">
        <v>846</v>
      </c>
      <c r="D31" s="53" t="s">
        <v>847</v>
      </c>
      <c r="E31" s="53" t="s">
        <v>856</v>
      </c>
      <c r="F31" s="53" t="s">
        <v>857</v>
      </c>
      <c r="G31" s="53" t="s">
        <v>858</v>
      </c>
      <c r="H31" s="53" t="s">
        <v>610</v>
      </c>
    </row>
    <row r="32" spans="1:8" ht="11.25">
      <c r="A32" s="53">
        <v>31</v>
      </c>
      <c r="B32" s="53" t="s">
        <v>846</v>
      </c>
      <c r="C32" s="53" t="s">
        <v>846</v>
      </c>
      <c r="D32" s="53" t="s">
        <v>847</v>
      </c>
      <c r="E32" s="53" t="s">
        <v>859</v>
      </c>
      <c r="F32" s="53" t="s">
        <v>860</v>
      </c>
      <c r="G32" s="53" t="s">
        <v>803</v>
      </c>
      <c r="H32" s="53" t="s">
        <v>610</v>
      </c>
    </row>
    <row r="33" spans="1:8" ht="11.25">
      <c r="A33" s="53">
        <v>32</v>
      </c>
      <c r="B33" s="53" t="s">
        <v>846</v>
      </c>
      <c r="C33" s="53" t="s">
        <v>846</v>
      </c>
      <c r="D33" s="53" t="s">
        <v>847</v>
      </c>
      <c r="E33" s="53" t="s">
        <v>861</v>
      </c>
      <c r="F33" s="53" t="s">
        <v>862</v>
      </c>
      <c r="G33" s="53" t="s">
        <v>863</v>
      </c>
      <c r="H33" s="53" t="s">
        <v>610</v>
      </c>
    </row>
    <row r="34" spans="1:8" ht="11.25">
      <c r="A34" s="53">
        <v>33</v>
      </c>
      <c r="B34" s="53" t="s">
        <v>846</v>
      </c>
      <c r="C34" s="53" t="s">
        <v>846</v>
      </c>
      <c r="D34" s="53" t="s">
        <v>847</v>
      </c>
      <c r="E34" s="53" t="s">
        <v>864</v>
      </c>
      <c r="F34" s="53" t="s">
        <v>865</v>
      </c>
      <c r="G34" s="53" t="s">
        <v>866</v>
      </c>
      <c r="H34" s="53" t="s">
        <v>610</v>
      </c>
    </row>
    <row r="35" spans="1:8" ht="11.25">
      <c r="A35" s="53">
        <v>34</v>
      </c>
      <c r="B35" s="53" t="s">
        <v>846</v>
      </c>
      <c r="C35" s="53" t="s">
        <v>846</v>
      </c>
      <c r="D35" s="53" t="s">
        <v>847</v>
      </c>
      <c r="E35" s="53" t="s">
        <v>867</v>
      </c>
      <c r="F35" s="53" t="s">
        <v>868</v>
      </c>
      <c r="G35" s="53" t="s">
        <v>863</v>
      </c>
      <c r="H35" s="53" t="s">
        <v>610</v>
      </c>
    </row>
    <row r="36" spans="1:8" ht="11.25">
      <c r="A36" s="53">
        <v>35</v>
      </c>
      <c r="B36" s="53" t="s">
        <v>846</v>
      </c>
      <c r="C36" s="53" t="s">
        <v>846</v>
      </c>
      <c r="D36" s="53" t="s">
        <v>847</v>
      </c>
      <c r="E36" s="53" t="s">
        <v>869</v>
      </c>
      <c r="F36" s="53" t="s">
        <v>870</v>
      </c>
      <c r="G36" s="53" t="s">
        <v>850</v>
      </c>
      <c r="H36" s="53" t="s">
        <v>610</v>
      </c>
    </row>
    <row r="37" spans="1:8" ht="11.25">
      <c r="A37" s="53">
        <v>36</v>
      </c>
      <c r="B37" s="53" t="s">
        <v>846</v>
      </c>
      <c r="C37" s="53" t="s">
        <v>846</v>
      </c>
      <c r="D37" s="53" t="s">
        <v>847</v>
      </c>
      <c r="E37" s="53" t="s">
        <v>871</v>
      </c>
      <c r="F37" s="53" t="s">
        <v>872</v>
      </c>
      <c r="G37" s="53" t="s">
        <v>873</v>
      </c>
      <c r="H37" s="53" t="s">
        <v>610</v>
      </c>
    </row>
    <row r="38" spans="1:8" ht="11.25">
      <c r="A38" s="53">
        <v>37</v>
      </c>
      <c r="B38" s="53" t="s">
        <v>846</v>
      </c>
      <c r="C38" s="53" t="s">
        <v>846</v>
      </c>
      <c r="D38" s="53" t="s">
        <v>847</v>
      </c>
      <c r="E38" s="53" t="s">
        <v>874</v>
      </c>
      <c r="F38" s="53" t="s">
        <v>875</v>
      </c>
      <c r="G38" s="53" t="s">
        <v>803</v>
      </c>
      <c r="H38" s="53" t="s">
        <v>610</v>
      </c>
    </row>
    <row r="39" spans="1:8" ht="11.25">
      <c r="A39" s="53">
        <v>38</v>
      </c>
      <c r="B39" s="53" t="s">
        <v>846</v>
      </c>
      <c r="C39" s="53" t="s">
        <v>846</v>
      </c>
      <c r="D39" s="53" t="s">
        <v>847</v>
      </c>
      <c r="E39" s="53" t="s">
        <v>876</v>
      </c>
      <c r="F39" s="53" t="s">
        <v>155</v>
      </c>
      <c r="G39" s="53" t="s">
        <v>877</v>
      </c>
      <c r="H39" s="53" t="s">
        <v>610</v>
      </c>
    </row>
    <row r="40" spans="1:8" ht="11.25">
      <c r="A40" s="53">
        <v>39</v>
      </c>
      <c r="B40" s="53" t="s">
        <v>846</v>
      </c>
      <c r="C40" s="53" t="s">
        <v>846</v>
      </c>
      <c r="D40" s="53" t="s">
        <v>847</v>
      </c>
      <c r="E40" s="53" t="s">
        <v>801</v>
      </c>
      <c r="F40" s="53" t="s">
        <v>802</v>
      </c>
      <c r="G40" s="53" t="s">
        <v>803</v>
      </c>
      <c r="H40" s="53" t="s">
        <v>610</v>
      </c>
    </row>
    <row r="41" spans="1:8" ht="11.25">
      <c r="A41" s="53">
        <v>40</v>
      </c>
      <c r="B41" s="53" t="s">
        <v>846</v>
      </c>
      <c r="C41" s="53" t="s">
        <v>846</v>
      </c>
      <c r="D41" s="53" t="s">
        <v>847</v>
      </c>
      <c r="E41" s="53" t="s">
        <v>878</v>
      </c>
      <c r="F41" s="53" t="s">
        <v>879</v>
      </c>
      <c r="G41" s="53" t="s">
        <v>866</v>
      </c>
      <c r="H41" s="53" t="s">
        <v>610</v>
      </c>
    </row>
    <row r="42" spans="1:8" ht="11.25">
      <c r="A42" s="53">
        <v>41</v>
      </c>
      <c r="B42" s="53" t="s">
        <v>846</v>
      </c>
      <c r="C42" s="53" t="s">
        <v>846</v>
      </c>
      <c r="D42" s="53" t="s">
        <v>847</v>
      </c>
      <c r="E42" s="53" t="s">
        <v>880</v>
      </c>
      <c r="F42" s="53" t="s">
        <v>881</v>
      </c>
      <c r="G42" s="53" t="s">
        <v>882</v>
      </c>
      <c r="H42" s="53" t="s">
        <v>610</v>
      </c>
    </row>
    <row r="43" spans="1:8" ht="11.25">
      <c r="A43" s="53">
        <v>42</v>
      </c>
      <c r="B43" s="53" t="s">
        <v>846</v>
      </c>
      <c r="C43" s="53" t="s">
        <v>846</v>
      </c>
      <c r="D43" s="53" t="s">
        <v>847</v>
      </c>
      <c r="E43" s="53" t="s">
        <v>883</v>
      </c>
      <c r="F43" s="53" t="s">
        <v>884</v>
      </c>
      <c r="G43" s="53" t="s">
        <v>885</v>
      </c>
      <c r="H43" s="53" t="s">
        <v>610</v>
      </c>
    </row>
    <row r="44" spans="1:8" ht="11.25">
      <c r="A44" s="53">
        <v>43</v>
      </c>
      <c r="B44" s="53" t="s">
        <v>846</v>
      </c>
      <c r="C44" s="53" t="s">
        <v>846</v>
      </c>
      <c r="D44" s="53" t="s">
        <v>847</v>
      </c>
      <c r="E44" s="53" t="s">
        <v>886</v>
      </c>
      <c r="F44" s="53" t="s">
        <v>887</v>
      </c>
      <c r="G44" s="53" t="s">
        <v>873</v>
      </c>
      <c r="H44" s="53" t="s">
        <v>610</v>
      </c>
    </row>
    <row r="45" spans="1:8" ht="11.25">
      <c r="A45" s="53">
        <v>44</v>
      </c>
      <c r="B45" s="53" t="s">
        <v>846</v>
      </c>
      <c r="C45" s="53" t="s">
        <v>846</v>
      </c>
      <c r="D45" s="53" t="s">
        <v>847</v>
      </c>
      <c r="E45" s="53" t="s">
        <v>888</v>
      </c>
      <c r="F45" s="53" t="s">
        <v>889</v>
      </c>
      <c r="G45" s="53" t="s">
        <v>873</v>
      </c>
      <c r="H45" s="53" t="s">
        <v>610</v>
      </c>
    </row>
    <row r="46" spans="1:8" ht="11.25">
      <c r="A46" s="53">
        <v>45</v>
      </c>
      <c r="B46" s="53" t="s">
        <v>846</v>
      </c>
      <c r="C46" s="53" t="s">
        <v>846</v>
      </c>
      <c r="D46" s="53" t="s">
        <v>847</v>
      </c>
      <c r="E46" s="53" t="s">
        <v>890</v>
      </c>
      <c r="F46" s="53" t="s">
        <v>891</v>
      </c>
      <c r="G46" s="53" t="s">
        <v>850</v>
      </c>
      <c r="H46" s="53" t="s">
        <v>610</v>
      </c>
    </row>
    <row r="47" spans="1:8" ht="11.25">
      <c r="A47" s="53">
        <v>46</v>
      </c>
      <c r="B47" s="53" t="s">
        <v>846</v>
      </c>
      <c r="C47" s="53" t="s">
        <v>846</v>
      </c>
      <c r="D47" s="53" t="s">
        <v>847</v>
      </c>
      <c r="E47" s="53" t="s">
        <v>892</v>
      </c>
      <c r="F47" s="53" t="s">
        <v>893</v>
      </c>
      <c r="G47" s="53" t="s">
        <v>885</v>
      </c>
      <c r="H47" s="53" t="s">
        <v>610</v>
      </c>
    </row>
    <row r="48" spans="1:8" ht="11.25">
      <c r="A48" s="53">
        <v>47</v>
      </c>
      <c r="B48" s="53" t="s">
        <v>846</v>
      </c>
      <c r="C48" s="53" t="s">
        <v>846</v>
      </c>
      <c r="D48" s="53" t="s">
        <v>847</v>
      </c>
      <c r="E48" s="53" t="s">
        <v>894</v>
      </c>
      <c r="F48" s="53" t="s">
        <v>895</v>
      </c>
      <c r="G48" s="53" t="s">
        <v>873</v>
      </c>
      <c r="H48" s="53" t="s">
        <v>610</v>
      </c>
    </row>
    <row r="49" spans="1:8" ht="11.25">
      <c r="A49" s="53">
        <v>48</v>
      </c>
      <c r="B49" s="53" t="s">
        <v>846</v>
      </c>
      <c r="C49" s="53" t="s">
        <v>846</v>
      </c>
      <c r="D49" s="53" t="s">
        <v>847</v>
      </c>
      <c r="E49" s="53" t="s">
        <v>896</v>
      </c>
      <c r="F49" s="53" t="s">
        <v>897</v>
      </c>
      <c r="G49" s="53" t="s">
        <v>898</v>
      </c>
      <c r="H49" s="53" t="s">
        <v>610</v>
      </c>
    </row>
    <row r="50" spans="1:8" ht="11.25">
      <c r="A50" s="53">
        <v>49</v>
      </c>
      <c r="B50" s="53" t="s">
        <v>846</v>
      </c>
      <c r="C50" s="53" t="s">
        <v>846</v>
      </c>
      <c r="D50" s="53" t="s">
        <v>847</v>
      </c>
      <c r="E50" s="53" t="s">
        <v>899</v>
      </c>
      <c r="F50" s="53" t="s">
        <v>900</v>
      </c>
      <c r="G50" s="53" t="s">
        <v>901</v>
      </c>
      <c r="H50" s="53" t="s">
        <v>610</v>
      </c>
    </row>
    <row r="51" spans="1:8" ht="11.25">
      <c r="A51" s="53">
        <v>50</v>
      </c>
      <c r="B51" s="53" t="s">
        <v>846</v>
      </c>
      <c r="C51" s="53" t="s">
        <v>846</v>
      </c>
      <c r="D51" s="53" t="s">
        <v>847</v>
      </c>
      <c r="E51" s="53" t="s">
        <v>902</v>
      </c>
      <c r="F51" s="53" t="s">
        <v>903</v>
      </c>
      <c r="G51" s="53" t="s">
        <v>866</v>
      </c>
      <c r="H51" s="53" t="s">
        <v>614</v>
      </c>
    </row>
    <row r="52" spans="1:8" ht="11.25">
      <c r="A52" s="53">
        <v>51</v>
      </c>
      <c r="B52" s="53" t="s">
        <v>846</v>
      </c>
      <c r="C52" s="53" t="s">
        <v>846</v>
      </c>
      <c r="D52" s="53" t="s">
        <v>847</v>
      </c>
      <c r="E52" s="53" t="s">
        <v>904</v>
      </c>
      <c r="F52" s="53" t="s">
        <v>905</v>
      </c>
      <c r="G52" s="53" t="s">
        <v>873</v>
      </c>
      <c r="H52" s="53" t="s">
        <v>610</v>
      </c>
    </row>
    <row r="53" spans="1:8" ht="11.25">
      <c r="A53" s="53">
        <v>52</v>
      </c>
      <c r="B53" s="53" t="s">
        <v>846</v>
      </c>
      <c r="C53" s="53" t="s">
        <v>846</v>
      </c>
      <c r="D53" s="53" t="s">
        <v>847</v>
      </c>
      <c r="E53" s="53" t="s">
        <v>906</v>
      </c>
      <c r="F53" s="53" t="s">
        <v>155</v>
      </c>
      <c r="G53" s="53" t="s">
        <v>907</v>
      </c>
      <c r="H53" s="53" t="s">
        <v>610</v>
      </c>
    </row>
    <row r="54" spans="1:8" ht="11.25">
      <c r="A54" s="53">
        <v>53</v>
      </c>
      <c r="B54" s="53" t="s">
        <v>846</v>
      </c>
      <c r="C54" s="53" t="s">
        <v>846</v>
      </c>
      <c r="D54" s="53" t="s">
        <v>847</v>
      </c>
      <c r="E54" s="53" t="s">
        <v>908</v>
      </c>
      <c r="F54" s="53" t="s">
        <v>909</v>
      </c>
      <c r="G54" s="53" t="s">
        <v>885</v>
      </c>
      <c r="H54" s="53" t="s">
        <v>610</v>
      </c>
    </row>
    <row r="55" spans="1:8" ht="11.25">
      <c r="A55" s="53">
        <v>54</v>
      </c>
      <c r="B55" s="53" t="s">
        <v>846</v>
      </c>
      <c r="C55" s="53" t="s">
        <v>846</v>
      </c>
      <c r="D55" s="53" t="s">
        <v>847</v>
      </c>
      <c r="E55" s="53" t="s">
        <v>910</v>
      </c>
      <c r="F55" s="53" t="s">
        <v>911</v>
      </c>
      <c r="G55" s="53" t="s">
        <v>784</v>
      </c>
      <c r="H55" s="53" t="s">
        <v>610</v>
      </c>
    </row>
    <row r="56" spans="1:8" ht="11.25">
      <c r="A56" s="53">
        <v>55</v>
      </c>
      <c r="B56" s="53" t="s">
        <v>846</v>
      </c>
      <c r="C56" s="53" t="s">
        <v>846</v>
      </c>
      <c r="D56" s="53" t="s">
        <v>847</v>
      </c>
      <c r="E56" s="53" t="s">
        <v>912</v>
      </c>
      <c r="F56" s="53" t="s">
        <v>913</v>
      </c>
      <c r="G56" s="53" t="s">
        <v>850</v>
      </c>
      <c r="H56" s="53" t="s">
        <v>610</v>
      </c>
    </row>
    <row r="57" spans="1:8" ht="11.25">
      <c r="A57" s="53">
        <v>56</v>
      </c>
      <c r="B57" s="53" t="s">
        <v>846</v>
      </c>
      <c r="C57" s="53" t="s">
        <v>846</v>
      </c>
      <c r="D57" s="53" t="s">
        <v>847</v>
      </c>
      <c r="E57" s="53" t="s">
        <v>914</v>
      </c>
      <c r="F57" s="53" t="s">
        <v>915</v>
      </c>
      <c r="G57" s="53" t="s">
        <v>850</v>
      </c>
      <c r="H57" s="53" t="s">
        <v>610</v>
      </c>
    </row>
    <row r="58" spans="1:8" ht="11.25">
      <c r="A58" s="53">
        <v>57</v>
      </c>
      <c r="B58" s="53" t="s">
        <v>846</v>
      </c>
      <c r="C58" s="53" t="s">
        <v>846</v>
      </c>
      <c r="D58" s="53" t="s">
        <v>847</v>
      </c>
      <c r="E58" s="53" t="s">
        <v>916</v>
      </c>
      <c r="F58" s="53" t="s">
        <v>917</v>
      </c>
      <c r="G58" s="53" t="s">
        <v>901</v>
      </c>
      <c r="H58" s="53" t="s">
        <v>610</v>
      </c>
    </row>
    <row r="59" spans="1:8" ht="11.25">
      <c r="A59" s="53">
        <v>58</v>
      </c>
      <c r="B59" s="53" t="s">
        <v>846</v>
      </c>
      <c r="C59" s="53" t="s">
        <v>846</v>
      </c>
      <c r="D59" s="53" t="s">
        <v>847</v>
      </c>
      <c r="E59" s="53" t="s">
        <v>918</v>
      </c>
      <c r="F59" s="53" t="s">
        <v>919</v>
      </c>
      <c r="G59" s="53" t="s">
        <v>885</v>
      </c>
      <c r="H59" s="53" t="s">
        <v>610</v>
      </c>
    </row>
    <row r="60" spans="1:8" ht="11.25">
      <c r="A60" s="53">
        <v>59</v>
      </c>
      <c r="B60" s="53" t="s">
        <v>846</v>
      </c>
      <c r="C60" s="53" t="s">
        <v>846</v>
      </c>
      <c r="D60" s="53" t="s">
        <v>847</v>
      </c>
      <c r="E60" s="53" t="s">
        <v>920</v>
      </c>
      <c r="F60" s="53" t="s">
        <v>921</v>
      </c>
      <c r="G60" s="53" t="s">
        <v>885</v>
      </c>
      <c r="H60" s="53" t="s">
        <v>610</v>
      </c>
    </row>
    <row r="61" spans="1:8" ht="11.25">
      <c r="A61" s="53">
        <v>60</v>
      </c>
      <c r="B61" s="53" t="s">
        <v>846</v>
      </c>
      <c r="C61" s="53" t="s">
        <v>846</v>
      </c>
      <c r="D61" s="53" t="s">
        <v>847</v>
      </c>
      <c r="E61" s="53" t="s">
        <v>922</v>
      </c>
      <c r="F61" s="53" t="s">
        <v>923</v>
      </c>
      <c r="G61" s="53" t="s">
        <v>850</v>
      </c>
      <c r="H61" s="53" t="s">
        <v>610</v>
      </c>
    </row>
    <row r="62" spans="1:8" ht="11.25">
      <c r="A62" s="53">
        <v>61</v>
      </c>
      <c r="B62" s="53" t="s">
        <v>846</v>
      </c>
      <c r="C62" s="53" t="s">
        <v>846</v>
      </c>
      <c r="D62" s="53" t="s">
        <v>847</v>
      </c>
      <c r="E62" s="53" t="s">
        <v>924</v>
      </c>
      <c r="F62" s="53" t="s">
        <v>925</v>
      </c>
      <c r="G62" s="53" t="s">
        <v>873</v>
      </c>
      <c r="H62" s="53" t="s">
        <v>610</v>
      </c>
    </row>
    <row r="63" spans="1:8" ht="11.25">
      <c r="A63" s="53">
        <v>62</v>
      </c>
      <c r="B63" s="53" t="s">
        <v>846</v>
      </c>
      <c r="C63" s="53" t="s">
        <v>846</v>
      </c>
      <c r="D63" s="53" t="s">
        <v>847</v>
      </c>
      <c r="E63" s="53" t="s">
        <v>926</v>
      </c>
      <c r="F63" s="53" t="s">
        <v>927</v>
      </c>
      <c r="G63" s="53" t="s">
        <v>873</v>
      </c>
      <c r="H63" s="53" t="s">
        <v>610</v>
      </c>
    </row>
    <row r="64" spans="1:8" ht="11.25">
      <c r="A64" s="53">
        <v>63</v>
      </c>
      <c r="B64" s="53" t="s">
        <v>846</v>
      </c>
      <c r="C64" s="53" t="s">
        <v>846</v>
      </c>
      <c r="D64" s="53" t="s">
        <v>847</v>
      </c>
      <c r="E64" s="53" t="s">
        <v>928</v>
      </c>
      <c r="F64" s="53" t="s">
        <v>929</v>
      </c>
      <c r="G64" s="53" t="s">
        <v>850</v>
      </c>
      <c r="H64" s="53" t="s">
        <v>610</v>
      </c>
    </row>
    <row r="65" spans="1:8" ht="11.25">
      <c r="A65" s="53">
        <v>64</v>
      </c>
      <c r="B65" s="53" t="s">
        <v>846</v>
      </c>
      <c r="C65" s="53" t="s">
        <v>846</v>
      </c>
      <c r="D65" s="53" t="s">
        <v>847</v>
      </c>
      <c r="E65" s="53" t="s">
        <v>930</v>
      </c>
      <c r="F65" s="53" t="s">
        <v>931</v>
      </c>
      <c r="G65" s="53" t="s">
        <v>901</v>
      </c>
      <c r="H65" s="53" t="s">
        <v>610</v>
      </c>
    </row>
    <row r="66" spans="1:8" ht="11.25">
      <c r="A66" s="53">
        <v>65</v>
      </c>
      <c r="B66" s="53" t="s">
        <v>846</v>
      </c>
      <c r="C66" s="53" t="s">
        <v>846</v>
      </c>
      <c r="D66" s="53" t="s">
        <v>847</v>
      </c>
      <c r="E66" s="53" t="s">
        <v>830</v>
      </c>
      <c r="F66" s="53" t="s">
        <v>831</v>
      </c>
      <c r="G66" s="53" t="s">
        <v>832</v>
      </c>
      <c r="H66" s="53" t="s">
        <v>610</v>
      </c>
    </row>
    <row r="67" spans="1:8" ht="11.25">
      <c r="A67" s="53">
        <v>66</v>
      </c>
      <c r="B67" s="53" t="s">
        <v>846</v>
      </c>
      <c r="C67" s="53" t="s">
        <v>846</v>
      </c>
      <c r="D67" s="53" t="s">
        <v>847</v>
      </c>
      <c r="E67" s="53" t="s">
        <v>932</v>
      </c>
      <c r="F67" s="53" t="s">
        <v>933</v>
      </c>
      <c r="G67" s="53" t="s">
        <v>863</v>
      </c>
      <c r="H67" s="53" t="s">
        <v>610</v>
      </c>
    </row>
    <row r="68" spans="1:8" ht="11.25">
      <c r="A68" s="53">
        <v>67</v>
      </c>
      <c r="B68" s="53" t="s">
        <v>846</v>
      </c>
      <c r="C68" s="53" t="s">
        <v>846</v>
      </c>
      <c r="D68" s="53" t="s">
        <v>847</v>
      </c>
      <c r="E68" s="53" t="s">
        <v>934</v>
      </c>
      <c r="F68" s="53" t="s">
        <v>935</v>
      </c>
      <c r="G68" s="53" t="s">
        <v>850</v>
      </c>
      <c r="H68" s="53" t="s">
        <v>610</v>
      </c>
    </row>
    <row r="69" spans="1:8" ht="11.25">
      <c r="A69" s="53">
        <v>68</v>
      </c>
      <c r="B69" s="53" t="s">
        <v>846</v>
      </c>
      <c r="C69" s="53" t="s">
        <v>846</v>
      </c>
      <c r="D69" s="53" t="s">
        <v>847</v>
      </c>
      <c r="E69" s="53" t="s">
        <v>936</v>
      </c>
      <c r="F69" s="53" t="s">
        <v>937</v>
      </c>
      <c r="G69" s="53" t="s">
        <v>803</v>
      </c>
      <c r="H69" s="53" t="s">
        <v>610</v>
      </c>
    </row>
    <row r="70" spans="1:8" ht="11.25">
      <c r="A70" s="53">
        <v>69</v>
      </c>
      <c r="B70" s="53" t="s">
        <v>846</v>
      </c>
      <c r="C70" s="53" t="s">
        <v>846</v>
      </c>
      <c r="D70" s="53" t="s">
        <v>847</v>
      </c>
      <c r="E70" s="53" t="s">
        <v>938</v>
      </c>
      <c r="F70" s="53" t="s">
        <v>939</v>
      </c>
      <c r="G70" s="53" t="s">
        <v>803</v>
      </c>
      <c r="H70" s="53" t="s">
        <v>610</v>
      </c>
    </row>
    <row r="71" spans="1:8" ht="11.25">
      <c r="A71" s="53">
        <v>70</v>
      </c>
      <c r="B71" s="53" t="s">
        <v>846</v>
      </c>
      <c r="C71" s="53" t="s">
        <v>846</v>
      </c>
      <c r="D71" s="53" t="s">
        <v>847</v>
      </c>
      <c r="E71" s="53" t="s">
        <v>940</v>
      </c>
      <c r="F71" s="53" t="s">
        <v>941</v>
      </c>
      <c r="G71" s="53" t="s">
        <v>873</v>
      </c>
      <c r="H71" s="53" t="s">
        <v>610</v>
      </c>
    </row>
    <row r="72" spans="1:8" ht="11.25">
      <c r="A72" s="53">
        <v>71</v>
      </c>
      <c r="B72" s="53" t="s">
        <v>846</v>
      </c>
      <c r="C72" s="53" t="s">
        <v>846</v>
      </c>
      <c r="D72" s="53" t="s">
        <v>847</v>
      </c>
      <c r="E72" s="53" t="s">
        <v>942</v>
      </c>
      <c r="F72" s="53" t="s">
        <v>943</v>
      </c>
      <c r="G72" s="53" t="s">
        <v>944</v>
      </c>
      <c r="H72" s="53" t="s">
        <v>610</v>
      </c>
    </row>
    <row r="73" spans="1:8" ht="11.25">
      <c r="A73" s="53">
        <v>72</v>
      </c>
      <c r="B73" s="53" t="s">
        <v>846</v>
      </c>
      <c r="C73" s="53" t="s">
        <v>846</v>
      </c>
      <c r="D73" s="53" t="s">
        <v>847</v>
      </c>
      <c r="E73" s="53" t="s">
        <v>945</v>
      </c>
      <c r="F73" s="53" t="s">
        <v>946</v>
      </c>
      <c r="G73" s="53" t="s">
        <v>803</v>
      </c>
      <c r="H73" s="53" t="s">
        <v>610</v>
      </c>
    </row>
    <row r="74" spans="1:8" ht="11.25">
      <c r="A74" s="53">
        <v>73</v>
      </c>
      <c r="B74" s="53" t="s">
        <v>846</v>
      </c>
      <c r="C74" s="53" t="s">
        <v>846</v>
      </c>
      <c r="D74" s="53" t="s">
        <v>847</v>
      </c>
      <c r="E74" s="53" t="s">
        <v>947</v>
      </c>
      <c r="F74" s="53" t="s">
        <v>948</v>
      </c>
      <c r="G74" s="53" t="s">
        <v>885</v>
      </c>
      <c r="H74" s="53" t="s">
        <v>610</v>
      </c>
    </row>
    <row r="75" spans="1:8" ht="11.25">
      <c r="A75" s="53">
        <v>74</v>
      </c>
      <c r="B75" s="53" t="s">
        <v>846</v>
      </c>
      <c r="C75" s="53" t="s">
        <v>846</v>
      </c>
      <c r="D75" s="53" t="s">
        <v>847</v>
      </c>
      <c r="E75" s="53" t="s">
        <v>949</v>
      </c>
      <c r="F75" s="53" t="s">
        <v>950</v>
      </c>
      <c r="G75" s="53" t="s">
        <v>789</v>
      </c>
      <c r="H75" s="53" t="s">
        <v>610</v>
      </c>
    </row>
    <row r="76" spans="1:8" ht="11.25">
      <c r="A76" s="53">
        <v>75</v>
      </c>
      <c r="B76" s="53" t="s">
        <v>846</v>
      </c>
      <c r="C76" s="53" t="s">
        <v>846</v>
      </c>
      <c r="D76" s="53" t="s">
        <v>847</v>
      </c>
      <c r="E76" s="53" t="s">
        <v>951</v>
      </c>
      <c r="F76" s="53" t="s">
        <v>952</v>
      </c>
      <c r="G76" s="53" t="s">
        <v>803</v>
      </c>
      <c r="H76" s="53" t="s">
        <v>610</v>
      </c>
    </row>
    <row r="77" spans="1:8" ht="11.25">
      <c r="A77" s="53">
        <v>76</v>
      </c>
      <c r="B77" s="53" t="s">
        <v>846</v>
      </c>
      <c r="C77" s="53" t="s">
        <v>846</v>
      </c>
      <c r="D77" s="53" t="s">
        <v>847</v>
      </c>
      <c r="E77" s="53" t="s">
        <v>953</v>
      </c>
      <c r="F77" s="53" t="s">
        <v>954</v>
      </c>
      <c r="G77" s="53" t="s">
        <v>803</v>
      </c>
      <c r="H77" s="53" t="s">
        <v>610</v>
      </c>
    </row>
    <row r="78" spans="1:8" ht="11.25">
      <c r="A78" s="53">
        <v>77</v>
      </c>
      <c r="B78" s="53" t="s">
        <v>846</v>
      </c>
      <c r="C78" s="53" t="s">
        <v>846</v>
      </c>
      <c r="D78" s="53" t="s">
        <v>847</v>
      </c>
      <c r="E78" s="53" t="s">
        <v>955</v>
      </c>
      <c r="F78" s="53" t="s">
        <v>956</v>
      </c>
      <c r="G78" s="53" t="s">
        <v>789</v>
      </c>
      <c r="H78" s="53" t="s">
        <v>610</v>
      </c>
    </row>
    <row r="79" spans="1:8" ht="11.25">
      <c r="A79" s="53">
        <v>78</v>
      </c>
      <c r="B79" s="53" t="s">
        <v>846</v>
      </c>
      <c r="C79" s="53" t="s">
        <v>846</v>
      </c>
      <c r="D79" s="53" t="s">
        <v>847</v>
      </c>
      <c r="E79" s="53" t="s">
        <v>957</v>
      </c>
      <c r="F79" s="53" t="s">
        <v>958</v>
      </c>
      <c r="G79" s="53" t="s">
        <v>901</v>
      </c>
      <c r="H79" s="53" t="s">
        <v>610</v>
      </c>
    </row>
    <row r="80" spans="1:8" ht="11.25">
      <c r="A80" s="53">
        <v>79</v>
      </c>
      <c r="B80" s="53" t="s">
        <v>846</v>
      </c>
      <c r="C80" s="53" t="s">
        <v>846</v>
      </c>
      <c r="D80" s="53" t="s">
        <v>847</v>
      </c>
      <c r="E80" s="53" t="s">
        <v>959</v>
      </c>
      <c r="F80" s="53" t="s">
        <v>960</v>
      </c>
      <c r="G80" s="53" t="s">
        <v>901</v>
      </c>
      <c r="H80" s="53" t="s">
        <v>610</v>
      </c>
    </row>
    <row r="81" spans="1:8" ht="11.25">
      <c r="A81" s="53">
        <v>80</v>
      </c>
      <c r="B81" s="53" t="s">
        <v>846</v>
      </c>
      <c r="C81" s="53" t="s">
        <v>846</v>
      </c>
      <c r="D81" s="53" t="s">
        <v>847</v>
      </c>
      <c r="E81" s="53" t="s">
        <v>961</v>
      </c>
      <c r="F81" s="53" t="s">
        <v>155</v>
      </c>
      <c r="G81" s="53" t="s">
        <v>962</v>
      </c>
      <c r="H81" s="53" t="s">
        <v>610</v>
      </c>
    </row>
    <row r="82" spans="1:8" ht="11.25">
      <c r="A82" s="53">
        <v>81</v>
      </c>
      <c r="B82" s="53" t="s">
        <v>846</v>
      </c>
      <c r="C82" s="53" t="s">
        <v>846</v>
      </c>
      <c r="D82" s="53" t="s">
        <v>847</v>
      </c>
      <c r="E82" s="53" t="s">
        <v>963</v>
      </c>
      <c r="F82" s="53" t="s">
        <v>964</v>
      </c>
      <c r="G82" s="53" t="s">
        <v>885</v>
      </c>
      <c r="H82" s="53" t="s">
        <v>610</v>
      </c>
    </row>
    <row r="83" spans="1:8" ht="11.25">
      <c r="A83" s="53">
        <v>82</v>
      </c>
      <c r="B83" s="53" t="s">
        <v>846</v>
      </c>
      <c r="C83" s="53" t="s">
        <v>846</v>
      </c>
      <c r="D83" s="53" t="s">
        <v>847</v>
      </c>
      <c r="E83" s="53" t="s">
        <v>965</v>
      </c>
      <c r="F83" s="53" t="s">
        <v>966</v>
      </c>
      <c r="G83" s="53" t="s">
        <v>873</v>
      </c>
      <c r="H83" s="53" t="s">
        <v>610</v>
      </c>
    </row>
    <row r="84" spans="1:8" ht="11.25">
      <c r="A84" s="53">
        <v>83</v>
      </c>
      <c r="B84" s="53" t="s">
        <v>846</v>
      </c>
      <c r="C84" s="53" t="s">
        <v>846</v>
      </c>
      <c r="D84" s="53" t="s">
        <v>847</v>
      </c>
      <c r="E84" s="53" t="s">
        <v>967</v>
      </c>
      <c r="F84" s="53" t="s">
        <v>968</v>
      </c>
      <c r="G84" s="53" t="s">
        <v>885</v>
      </c>
      <c r="H84" s="53" t="s">
        <v>610</v>
      </c>
    </row>
    <row r="85" spans="1:8" ht="11.25">
      <c r="A85" s="53">
        <v>84</v>
      </c>
      <c r="B85" s="53" t="s">
        <v>846</v>
      </c>
      <c r="C85" s="53" t="s">
        <v>846</v>
      </c>
      <c r="D85" s="53" t="s">
        <v>847</v>
      </c>
      <c r="E85" s="53" t="s">
        <v>969</v>
      </c>
      <c r="F85" s="53" t="s">
        <v>970</v>
      </c>
      <c r="G85" s="53" t="s">
        <v>901</v>
      </c>
      <c r="H85" s="53" t="s">
        <v>610</v>
      </c>
    </row>
    <row r="86" spans="1:8" ht="11.25">
      <c r="A86" s="53">
        <v>85</v>
      </c>
      <c r="B86" s="53" t="s">
        <v>846</v>
      </c>
      <c r="C86" s="53" t="s">
        <v>846</v>
      </c>
      <c r="D86" s="53" t="s">
        <v>847</v>
      </c>
      <c r="E86" s="53" t="s">
        <v>971</v>
      </c>
      <c r="F86" s="53" t="s">
        <v>972</v>
      </c>
      <c r="G86" s="53" t="s">
        <v>863</v>
      </c>
      <c r="H86" s="53" t="s">
        <v>610</v>
      </c>
    </row>
    <row r="87" spans="1:8" ht="11.25">
      <c r="A87" s="53">
        <v>86</v>
      </c>
      <c r="B87" s="53" t="s">
        <v>846</v>
      </c>
      <c r="C87" s="53" t="s">
        <v>846</v>
      </c>
      <c r="D87" s="53" t="s">
        <v>847</v>
      </c>
      <c r="E87" s="53" t="s">
        <v>973</v>
      </c>
      <c r="F87" s="53" t="s">
        <v>974</v>
      </c>
      <c r="G87" s="53" t="s">
        <v>901</v>
      </c>
      <c r="H87" s="53" t="s">
        <v>610</v>
      </c>
    </row>
    <row r="88" spans="1:8" ht="11.25">
      <c r="A88" s="53">
        <v>87</v>
      </c>
      <c r="B88" s="53" t="s">
        <v>846</v>
      </c>
      <c r="C88" s="53" t="s">
        <v>846</v>
      </c>
      <c r="D88" s="53" t="s">
        <v>847</v>
      </c>
      <c r="E88" s="53" t="s">
        <v>975</v>
      </c>
      <c r="F88" s="53" t="s">
        <v>976</v>
      </c>
      <c r="G88" s="53" t="s">
        <v>850</v>
      </c>
      <c r="H88" s="53" t="s">
        <v>610</v>
      </c>
    </row>
    <row r="89" spans="1:8" ht="11.25">
      <c r="A89" s="53">
        <v>88</v>
      </c>
      <c r="B89" s="53" t="s">
        <v>846</v>
      </c>
      <c r="C89" s="53" t="s">
        <v>846</v>
      </c>
      <c r="D89" s="53" t="s">
        <v>847</v>
      </c>
      <c r="E89" s="53" t="s">
        <v>977</v>
      </c>
      <c r="F89" s="53" t="s">
        <v>978</v>
      </c>
      <c r="G89" s="53" t="s">
        <v>885</v>
      </c>
      <c r="H89" s="53" t="s">
        <v>610</v>
      </c>
    </row>
    <row r="90" spans="1:8" ht="11.25">
      <c r="A90" s="53">
        <v>89</v>
      </c>
      <c r="B90" s="53" t="s">
        <v>846</v>
      </c>
      <c r="C90" s="53" t="s">
        <v>846</v>
      </c>
      <c r="D90" s="53" t="s">
        <v>847</v>
      </c>
      <c r="E90" s="53" t="s">
        <v>979</v>
      </c>
      <c r="F90" s="53" t="s">
        <v>609</v>
      </c>
      <c r="G90" s="53" t="s">
        <v>855</v>
      </c>
      <c r="H90" s="53" t="s">
        <v>610</v>
      </c>
    </row>
    <row r="91" spans="1:8" ht="11.25">
      <c r="A91" s="53">
        <v>90</v>
      </c>
      <c r="B91" s="53" t="s">
        <v>846</v>
      </c>
      <c r="C91" s="53" t="s">
        <v>846</v>
      </c>
      <c r="D91" s="53" t="s">
        <v>847</v>
      </c>
      <c r="E91" s="53" t="s">
        <v>980</v>
      </c>
      <c r="F91" s="53" t="s">
        <v>981</v>
      </c>
      <c r="G91" s="53" t="s">
        <v>873</v>
      </c>
      <c r="H91" s="53" t="s">
        <v>610</v>
      </c>
    </row>
    <row r="92" spans="1:8" ht="11.25">
      <c r="A92" s="53">
        <v>91</v>
      </c>
      <c r="B92" s="53" t="s">
        <v>982</v>
      </c>
      <c r="C92" s="53" t="s">
        <v>984</v>
      </c>
      <c r="D92" s="53" t="s">
        <v>983</v>
      </c>
      <c r="E92" s="53" t="s">
        <v>985</v>
      </c>
      <c r="F92" s="53" t="s">
        <v>986</v>
      </c>
      <c r="G92" s="53" t="s">
        <v>987</v>
      </c>
      <c r="H92" s="53" t="s">
        <v>612</v>
      </c>
    </row>
    <row r="93" spans="1:8" ht="11.25">
      <c r="A93" s="53">
        <v>92</v>
      </c>
      <c r="B93" s="53" t="s">
        <v>982</v>
      </c>
      <c r="C93" s="53" t="s">
        <v>984</v>
      </c>
      <c r="D93" s="53" t="s">
        <v>983</v>
      </c>
      <c r="E93" s="53" t="s">
        <v>988</v>
      </c>
      <c r="F93" s="53" t="s">
        <v>989</v>
      </c>
      <c r="G93" s="53" t="s">
        <v>990</v>
      </c>
      <c r="H93" s="53" t="s">
        <v>610</v>
      </c>
    </row>
    <row r="94" spans="1:8" ht="11.25">
      <c r="A94" s="53">
        <v>93</v>
      </c>
      <c r="B94" s="53" t="s">
        <v>982</v>
      </c>
      <c r="C94" s="53" t="s">
        <v>984</v>
      </c>
      <c r="D94" s="53" t="s">
        <v>983</v>
      </c>
      <c r="E94" s="53" t="s">
        <v>991</v>
      </c>
      <c r="F94" s="53" t="s">
        <v>992</v>
      </c>
      <c r="G94" s="53" t="s">
        <v>993</v>
      </c>
      <c r="H94" s="53" t="s">
        <v>610</v>
      </c>
    </row>
    <row r="95" spans="1:8" ht="11.25">
      <c r="A95" s="53">
        <v>94</v>
      </c>
      <c r="B95" s="53" t="s">
        <v>982</v>
      </c>
      <c r="C95" s="53" t="s">
        <v>984</v>
      </c>
      <c r="D95" s="53" t="s">
        <v>983</v>
      </c>
      <c r="E95" s="53" t="s">
        <v>590</v>
      </c>
      <c r="F95" s="53" t="s">
        <v>994</v>
      </c>
      <c r="G95" s="53" t="s">
        <v>845</v>
      </c>
      <c r="H95" s="53" t="s">
        <v>610</v>
      </c>
    </row>
    <row r="96" spans="1:8" ht="11.25">
      <c r="A96" s="53">
        <v>95</v>
      </c>
      <c r="B96" s="53" t="s">
        <v>982</v>
      </c>
      <c r="C96" s="53" t="s">
        <v>984</v>
      </c>
      <c r="D96" s="53" t="s">
        <v>983</v>
      </c>
      <c r="E96" s="53" t="s">
        <v>995</v>
      </c>
      <c r="F96" s="53" t="s">
        <v>996</v>
      </c>
      <c r="G96" s="53" t="s">
        <v>990</v>
      </c>
      <c r="H96" s="53" t="s">
        <v>614</v>
      </c>
    </row>
    <row r="97" spans="1:8" ht="11.25">
      <c r="A97" s="53">
        <v>96</v>
      </c>
      <c r="B97" s="53" t="s">
        <v>982</v>
      </c>
      <c r="C97" s="53" t="s">
        <v>984</v>
      </c>
      <c r="D97" s="53" t="s">
        <v>983</v>
      </c>
      <c r="E97" s="53" t="s">
        <v>997</v>
      </c>
      <c r="F97" s="53" t="s">
        <v>998</v>
      </c>
      <c r="G97" s="53" t="s">
        <v>990</v>
      </c>
      <c r="H97" s="53" t="s">
        <v>610</v>
      </c>
    </row>
    <row r="98" spans="1:8" ht="11.25">
      <c r="A98" s="53">
        <v>97</v>
      </c>
      <c r="B98" s="53" t="s">
        <v>982</v>
      </c>
      <c r="C98" s="53" t="s">
        <v>984</v>
      </c>
      <c r="D98" s="53" t="s">
        <v>983</v>
      </c>
      <c r="E98" s="53" t="s">
        <v>999</v>
      </c>
      <c r="F98" s="53" t="s">
        <v>1000</v>
      </c>
      <c r="G98" s="53" t="s">
        <v>990</v>
      </c>
      <c r="H98" s="53" t="s">
        <v>610</v>
      </c>
    </row>
    <row r="99" spans="1:8" ht="11.25">
      <c r="A99" s="53">
        <v>98</v>
      </c>
      <c r="B99" s="53" t="s">
        <v>982</v>
      </c>
      <c r="C99" s="53" t="s">
        <v>984</v>
      </c>
      <c r="D99" s="53" t="s">
        <v>983</v>
      </c>
      <c r="E99" s="53" t="s">
        <v>1001</v>
      </c>
      <c r="F99" s="53" t="s">
        <v>1002</v>
      </c>
      <c r="G99" s="53" t="s">
        <v>845</v>
      </c>
      <c r="H99" s="53" t="s">
        <v>610</v>
      </c>
    </row>
    <row r="100" spans="1:8" ht="11.25">
      <c r="A100" s="53">
        <v>99</v>
      </c>
      <c r="B100" s="53" t="s">
        <v>1003</v>
      </c>
      <c r="C100" s="53" t="s">
        <v>1003</v>
      </c>
      <c r="D100" s="53" t="s">
        <v>1004</v>
      </c>
      <c r="E100" s="53" t="s">
        <v>1005</v>
      </c>
      <c r="F100" s="53" t="s">
        <v>1006</v>
      </c>
      <c r="G100" s="53" t="s">
        <v>1007</v>
      </c>
      <c r="H100" s="53" t="s">
        <v>610</v>
      </c>
    </row>
    <row r="101" spans="1:8" ht="11.25">
      <c r="A101" s="53">
        <v>100</v>
      </c>
      <c r="B101" s="53" t="s">
        <v>1003</v>
      </c>
      <c r="C101" s="53" t="s">
        <v>1003</v>
      </c>
      <c r="D101" s="53" t="s">
        <v>1004</v>
      </c>
      <c r="E101" s="53" t="s">
        <v>830</v>
      </c>
      <c r="F101" s="53" t="s">
        <v>831</v>
      </c>
      <c r="G101" s="53" t="s">
        <v>832</v>
      </c>
      <c r="H101" s="53" t="s">
        <v>610</v>
      </c>
    </row>
    <row r="102" spans="1:8" ht="11.25">
      <c r="A102" s="53">
        <v>101</v>
      </c>
      <c r="B102" s="53" t="s">
        <v>1003</v>
      </c>
      <c r="C102" s="53" t="s">
        <v>1003</v>
      </c>
      <c r="D102" s="53" t="s">
        <v>1004</v>
      </c>
      <c r="E102" s="53" t="s">
        <v>1008</v>
      </c>
      <c r="F102" s="53" t="s">
        <v>1009</v>
      </c>
      <c r="G102" s="53" t="s">
        <v>803</v>
      </c>
      <c r="H102" s="53" t="s">
        <v>610</v>
      </c>
    </row>
    <row r="103" spans="1:8" ht="11.25">
      <c r="A103" s="53">
        <v>102</v>
      </c>
      <c r="B103" s="53" t="s">
        <v>1003</v>
      </c>
      <c r="E103" s="53" t="s">
        <v>830</v>
      </c>
      <c r="F103" s="53" t="s">
        <v>831</v>
      </c>
      <c r="G103" s="53" t="s">
        <v>832</v>
      </c>
      <c r="H103" s="53" t="s">
        <v>610</v>
      </c>
    </row>
    <row r="104" spans="1:8" ht="11.25">
      <c r="A104" s="53">
        <v>103</v>
      </c>
      <c r="B104" s="53" t="s">
        <v>1010</v>
      </c>
      <c r="C104" s="53" t="s">
        <v>1012</v>
      </c>
      <c r="D104" s="53" t="s">
        <v>1011</v>
      </c>
      <c r="E104" s="53" t="s">
        <v>1013</v>
      </c>
      <c r="F104" s="53" t="s">
        <v>1014</v>
      </c>
      <c r="G104" s="53" t="s">
        <v>1015</v>
      </c>
      <c r="H104" s="53" t="s">
        <v>610</v>
      </c>
    </row>
    <row r="105" spans="1:8" ht="11.25">
      <c r="A105" s="53">
        <v>104</v>
      </c>
      <c r="B105" s="53" t="s">
        <v>1010</v>
      </c>
      <c r="C105" s="53" t="s">
        <v>1012</v>
      </c>
      <c r="D105" s="53" t="s">
        <v>1011</v>
      </c>
      <c r="E105" s="53" t="s">
        <v>1016</v>
      </c>
      <c r="F105" s="53" t="s">
        <v>1017</v>
      </c>
      <c r="G105" s="53" t="s">
        <v>944</v>
      </c>
      <c r="H105" s="53" t="s">
        <v>610</v>
      </c>
    </row>
    <row r="106" spans="1:8" ht="11.25">
      <c r="A106" s="53">
        <v>105</v>
      </c>
      <c r="B106" s="53" t="s">
        <v>1010</v>
      </c>
      <c r="C106" s="53" t="s">
        <v>1012</v>
      </c>
      <c r="D106" s="53" t="s">
        <v>1011</v>
      </c>
      <c r="E106" s="53" t="s">
        <v>1018</v>
      </c>
      <c r="F106" s="53" t="s">
        <v>1019</v>
      </c>
      <c r="G106" s="53" t="s">
        <v>944</v>
      </c>
      <c r="H106" s="53" t="s">
        <v>610</v>
      </c>
    </row>
    <row r="107" spans="1:8" ht="11.25">
      <c r="A107" s="53">
        <v>106</v>
      </c>
      <c r="B107" s="53" t="s">
        <v>1010</v>
      </c>
      <c r="C107" s="53" t="s">
        <v>1012</v>
      </c>
      <c r="D107" s="53" t="s">
        <v>1011</v>
      </c>
      <c r="E107" s="53" t="s">
        <v>1020</v>
      </c>
      <c r="F107" s="53" t="s">
        <v>1021</v>
      </c>
      <c r="G107" s="53" t="s">
        <v>1015</v>
      </c>
      <c r="H107" s="53" t="s">
        <v>610</v>
      </c>
    </row>
    <row r="108" spans="1:8" ht="11.25">
      <c r="A108" s="53">
        <v>107</v>
      </c>
      <c r="B108" s="53" t="s">
        <v>1022</v>
      </c>
      <c r="C108" s="53" t="s">
        <v>1022</v>
      </c>
      <c r="D108" s="53" t="s">
        <v>1023</v>
      </c>
      <c r="E108" s="53" t="s">
        <v>1024</v>
      </c>
      <c r="F108" s="53" t="s">
        <v>1025</v>
      </c>
      <c r="G108" s="53" t="s">
        <v>1026</v>
      </c>
      <c r="H108" s="53" t="s">
        <v>610</v>
      </c>
    </row>
    <row r="109" spans="1:8" ht="11.25">
      <c r="A109" s="53">
        <v>108</v>
      </c>
      <c r="B109" s="53" t="s">
        <v>1022</v>
      </c>
      <c r="C109" s="53" t="s">
        <v>1022</v>
      </c>
      <c r="D109" s="53" t="s">
        <v>1023</v>
      </c>
      <c r="E109" s="53" t="s">
        <v>1027</v>
      </c>
      <c r="F109" s="53" t="s">
        <v>1028</v>
      </c>
      <c r="G109" s="53" t="s">
        <v>1029</v>
      </c>
      <c r="H109" s="53" t="s">
        <v>610</v>
      </c>
    </row>
    <row r="110" spans="1:8" ht="11.25">
      <c r="A110" s="53">
        <v>109</v>
      </c>
      <c r="B110" s="53" t="s">
        <v>1030</v>
      </c>
      <c r="C110" s="53" t="s">
        <v>1030</v>
      </c>
      <c r="D110" s="53" t="s">
        <v>1031</v>
      </c>
      <c r="E110" s="53" t="s">
        <v>1032</v>
      </c>
      <c r="F110" s="53" t="s">
        <v>1033</v>
      </c>
      <c r="G110" s="53" t="s">
        <v>1034</v>
      </c>
      <c r="H110" s="53" t="s">
        <v>610</v>
      </c>
    </row>
    <row r="111" spans="1:8" ht="11.25">
      <c r="A111" s="53">
        <v>110</v>
      </c>
      <c r="B111" s="53" t="s">
        <v>1030</v>
      </c>
      <c r="C111" s="53" t="s">
        <v>1030</v>
      </c>
      <c r="D111" s="53" t="s">
        <v>1031</v>
      </c>
      <c r="E111" s="53" t="s">
        <v>801</v>
      </c>
      <c r="F111" s="53" t="s">
        <v>802</v>
      </c>
      <c r="G111" s="53" t="s">
        <v>803</v>
      </c>
      <c r="H111" s="53" t="s">
        <v>610</v>
      </c>
    </row>
    <row r="112" spans="1:8" ht="11.25">
      <c r="A112" s="53">
        <v>111</v>
      </c>
      <c r="B112" s="53" t="s">
        <v>1030</v>
      </c>
      <c r="C112" s="53" t="s">
        <v>1030</v>
      </c>
      <c r="D112" s="53" t="s">
        <v>1031</v>
      </c>
      <c r="E112" s="53" t="s">
        <v>1035</v>
      </c>
      <c r="F112" s="53" t="s">
        <v>1036</v>
      </c>
      <c r="G112" s="53" t="s">
        <v>1034</v>
      </c>
      <c r="H112" s="53" t="s">
        <v>610</v>
      </c>
    </row>
    <row r="113" spans="1:8" ht="11.25">
      <c r="A113" s="53">
        <v>112</v>
      </c>
      <c r="B113" s="53" t="s">
        <v>1030</v>
      </c>
      <c r="C113" s="53" t="s">
        <v>1030</v>
      </c>
      <c r="D113" s="53" t="s">
        <v>1031</v>
      </c>
      <c r="E113" s="53" t="s">
        <v>1037</v>
      </c>
      <c r="F113" s="53" t="s">
        <v>1038</v>
      </c>
      <c r="G113" s="53" t="s">
        <v>1034</v>
      </c>
      <c r="H113" s="53" t="s">
        <v>610</v>
      </c>
    </row>
    <row r="114" spans="1:8" ht="11.25">
      <c r="A114" s="53">
        <v>113</v>
      </c>
      <c r="B114" s="53" t="s">
        <v>1030</v>
      </c>
      <c r="E114" s="53" t="s">
        <v>801</v>
      </c>
      <c r="F114" s="53" t="s">
        <v>802</v>
      </c>
      <c r="G114" s="53" t="s">
        <v>803</v>
      </c>
      <c r="H114" s="53" t="s">
        <v>610</v>
      </c>
    </row>
    <row r="115" spans="1:8" ht="11.25">
      <c r="A115" s="53">
        <v>114</v>
      </c>
      <c r="B115" s="53" t="s">
        <v>1039</v>
      </c>
      <c r="C115" s="53" t="s">
        <v>1041</v>
      </c>
      <c r="D115" s="53" t="s">
        <v>1042</v>
      </c>
      <c r="E115" s="53" t="s">
        <v>1043</v>
      </c>
      <c r="F115" s="53" t="s">
        <v>1044</v>
      </c>
      <c r="G115" s="53" t="s">
        <v>1045</v>
      </c>
      <c r="H115" s="53" t="s">
        <v>610</v>
      </c>
    </row>
    <row r="116" spans="1:8" ht="11.25">
      <c r="A116" s="53">
        <v>115</v>
      </c>
      <c r="B116" s="53" t="s">
        <v>1039</v>
      </c>
      <c r="C116" s="53" t="s">
        <v>1046</v>
      </c>
      <c r="D116" s="53" t="s">
        <v>1047</v>
      </c>
      <c r="E116" s="53" t="s">
        <v>1048</v>
      </c>
      <c r="F116" s="53" t="s">
        <v>1049</v>
      </c>
      <c r="G116" s="53" t="s">
        <v>1050</v>
      </c>
      <c r="H116" s="53" t="s">
        <v>610</v>
      </c>
    </row>
    <row r="117" spans="1:8" ht="11.25">
      <c r="A117" s="53">
        <v>116</v>
      </c>
      <c r="B117" s="53" t="s">
        <v>1051</v>
      </c>
      <c r="C117" s="53" t="s">
        <v>1053</v>
      </c>
      <c r="D117" s="53" t="s">
        <v>1054</v>
      </c>
      <c r="E117" s="53" t="s">
        <v>1055</v>
      </c>
      <c r="F117" s="53" t="s">
        <v>1056</v>
      </c>
      <c r="G117" s="53" t="s">
        <v>1034</v>
      </c>
      <c r="H117" s="53" t="s">
        <v>610</v>
      </c>
    </row>
    <row r="118" spans="1:8" ht="11.25">
      <c r="A118" s="53">
        <v>117</v>
      </c>
      <c r="B118" s="53" t="s">
        <v>1051</v>
      </c>
      <c r="C118" s="53" t="s">
        <v>1057</v>
      </c>
      <c r="D118" s="53" t="s">
        <v>1058</v>
      </c>
      <c r="E118" s="53" t="s">
        <v>801</v>
      </c>
      <c r="F118" s="53" t="s">
        <v>802</v>
      </c>
      <c r="G118" s="53" t="s">
        <v>803</v>
      </c>
      <c r="H118" s="53" t="s">
        <v>610</v>
      </c>
    </row>
    <row r="119" spans="1:8" ht="11.25">
      <c r="A119" s="53">
        <v>118</v>
      </c>
      <c r="B119" s="53" t="s">
        <v>1051</v>
      </c>
      <c r="C119" s="53" t="s">
        <v>1057</v>
      </c>
      <c r="D119" s="53" t="s">
        <v>1058</v>
      </c>
      <c r="E119" s="53" t="s">
        <v>1059</v>
      </c>
      <c r="F119" s="53" t="s">
        <v>1060</v>
      </c>
      <c r="G119" s="53" t="s">
        <v>1034</v>
      </c>
      <c r="H119" s="53" t="s">
        <v>610</v>
      </c>
    </row>
    <row r="120" spans="1:8" ht="11.25">
      <c r="A120" s="53">
        <v>119</v>
      </c>
      <c r="B120" s="53" t="s">
        <v>1051</v>
      </c>
      <c r="C120" s="53" t="s">
        <v>1061</v>
      </c>
      <c r="D120" s="53" t="s">
        <v>1062</v>
      </c>
      <c r="E120" s="53" t="s">
        <v>801</v>
      </c>
      <c r="F120" s="53" t="s">
        <v>802</v>
      </c>
      <c r="G120" s="53" t="s">
        <v>803</v>
      </c>
      <c r="H120" s="53" t="s">
        <v>610</v>
      </c>
    </row>
    <row r="121" spans="1:8" ht="11.25">
      <c r="A121" s="53">
        <v>120</v>
      </c>
      <c r="B121" s="53" t="s">
        <v>1051</v>
      </c>
      <c r="C121" s="53" t="s">
        <v>1061</v>
      </c>
      <c r="D121" s="53" t="s">
        <v>1062</v>
      </c>
      <c r="E121" s="53" t="s">
        <v>1063</v>
      </c>
      <c r="F121" s="53" t="s">
        <v>1064</v>
      </c>
      <c r="G121" s="53" t="s">
        <v>1034</v>
      </c>
      <c r="H121" s="53" t="s">
        <v>610</v>
      </c>
    </row>
    <row r="122" spans="1:8" ht="11.25">
      <c r="A122" s="53">
        <v>121</v>
      </c>
      <c r="B122" s="53" t="s">
        <v>1051</v>
      </c>
      <c r="C122" s="53" t="s">
        <v>1065</v>
      </c>
      <c r="D122" s="53" t="s">
        <v>1066</v>
      </c>
      <c r="E122" s="53" t="s">
        <v>801</v>
      </c>
      <c r="F122" s="53" t="s">
        <v>802</v>
      </c>
      <c r="G122" s="53" t="s">
        <v>803</v>
      </c>
      <c r="H122" s="53" t="s">
        <v>610</v>
      </c>
    </row>
    <row r="123" spans="1:8" ht="11.25">
      <c r="A123" s="53">
        <v>122</v>
      </c>
      <c r="B123" s="53" t="s">
        <v>1051</v>
      </c>
      <c r="C123" s="53" t="s">
        <v>1067</v>
      </c>
      <c r="D123" s="53" t="s">
        <v>1068</v>
      </c>
      <c r="E123" s="53" t="s">
        <v>1069</v>
      </c>
      <c r="F123" s="53" t="s">
        <v>1070</v>
      </c>
      <c r="G123" s="53" t="s">
        <v>1034</v>
      </c>
      <c r="H123" s="53" t="s">
        <v>610</v>
      </c>
    </row>
    <row r="124" spans="1:8" ht="11.25">
      <c r="A124" s="53">
        <v>123</v>
      </c>
      <c r="B124" s="53" t="s">
        <v>1051</v>
      </c>
      <c r="C124" s="53" t="s">
        <v>1067</v>
      </c>
      <c r="D124" s="53" t="s">
        <v>1068</v>
      </c>
      <c r="E124" s="53" t="s">
        <v>1071</v>
      </c>
      <c r="F124" s="53" t="s">
        <v>1072</v>
      </c>
      <c r="G124" s="53" t="s">
        <v>944</v>
      </c>
      <c r="H124" s="53" t="s">
        <v>610</v>
      </c>
    </row>
    <row r="125" spans="1:8" ht="11.25">
      <c r="A125" s="53">
        <v>124</v>
      </c>
      <c r="B125" s="53" t="s">
        <v>1051</v>
      </c>
      <c r="C125" s="53" t="s">
        <v>1067</v>
      </c>
      <c r="D125" s="53" t="s">
        <v>1068</v>
      </c>
      <c r="E125" s="53" t="s">
        <v>1073</v>
      </c>
      <c r="F125" s="53" t="s">
        <v>1074</v>
      </c>
      <c r="G125" s="53" t="s">
        <v>1034</v>
      </c>
      <c r="H125" s="53" t="s">
        <v>610</v>
      </c>
    </row>
    <row r="126" spans="1:8" ht="11.25">
      <c r="A126" s="53">
        <v>125</v>
      </c>
      <c r="B126" s="53" t="s">
        <v>1075</v>
      </c>
      <c r="C126" s="53" t="s">
        <v>1077</v>
      </c>
      <c r="D126" s="53" t="s">
        <v>1078</v>
      </c>
      <c r="E126" s="53" t="s">
        <v>1079</v>
      </c>
      <c r="F126" s="53" t="s">
        <v>1080</v>
      </c>
      <c r="G126" s="53" t="s">
        <v>1081</v>
      </c>
      <c r="H126" s="53" t="s">
        <v>610</v>
      </c>
    </row>
    <row r="127" spans="1:8" ht="11.25">
      <c r="A127" s="53">
        <v>126</v>
      </c>
      <c r="B127" s="53" t="s">
        <v>1075</v>
      </c>
      <c r="C127" s="53" t="s">
        <v>1077</v>
      </c>
      <c r="D127" s="53" t="s">
        <v>1078</v>
      </c>
      <c r="E127" s="53" t="s">
        <v>801</v>
      </c>
      <c r="F127" s="53" t="s">
        <v>802</v>
      </c>
      <c r="G127" s="53" t="s">
        <v>803</v>
      </c>
      <c r="H127" s="53" t="s">
        <v>610</v>
      </c>
    </row>
    <row r="128" spans="1:8" ht="11.25">
      <c r="A128" s="53">
        <v>127</v>
      </c>
      <c r="B128" s="53" t="s">
        <v>1075</v>
      </c>
      <c r="C128" s="53" t="s">
        <v>1077</v>
      </c>
      <c r="D128" s="53" t="s">
        <v>1078</v>
      </c>
      <c r="E128" s="53" t="s">
        <v>1082</v>
      </c>
      <c r="F128" s="53" t="s">
        <v>1083</v>
      </c>
      <c r="G128" s="53" t="s">
        <v>1081</v>
      </c>
      <c r="H128" s="53" t="s">
        <v>610</v>
      </c>
    </row>
    <row r="129" spans="1:8" ht="11.25">
      <c r="A129" s="53">
        <v>128</v>
      </c>
      <c r="B129" s="53" t="s">
        <v>1075</v>
      </c>
      <c r="C129" s="53" t="s">
        <v>1077</v>
      </c>
      <c r="D129" s="53" t="s">
        <v>1078</v>
      </c>
      <c r="E129" s="53" t="s">
        <v>1084</v>
      </c>
      <c r="F129" s="53" t="s">
        <v>1085</v>
      </c>
      <c r="G129" s="53" t="s">
        <v>1081</v>
      </c>
      <c r="H129" s="53" t="s">
        <v>610</v>
      </c>
    </row>
    <row r="130" spans="1:8" ht="11.25">
      <c r="A130" s="53">
        <v>129</v>
      </c>
      <c r="B130" s="53" t="s">
        <v>1075</v>
      </c>
      <c r="C130" s="53" t="s">
        <v>1086</v>
      </c>
      <c r="D130" s="53" t="s">
        <v>1087</v>
      </c>
      <c r="E130" s="53" t="s">
        <v>973</v>
      </c>
      <c r="F130" s="53" t="s">
        <v>974</v>
      </c>
      <c r="G130" s="53" t="s">
        <v>901</v>
      </c>
      <c r="H130" s="53" t="s">
        <v>610</v>
      </c>
    </row>
    <row r="131" spans="1:8" ht="11.25">
      <c r="A131" s="53">
        <v>130</v>
      </c>
      <c r="B131" s="53" t="s">
        <v>1075</v>
      </c>
      <c r="C131" s="53" t="s">
        <v>1086</v>
      </c>
      <c r="D131" s="53" t="s">
        <v>1087</v>
      </c>
      <c r="E131" s="53" t="s">
        <v>1088</v>
      </c>
      <c r="F131" s="53" t="s">
        <v>1089</v>
      </c>
      <c r="G131" s="53" t="s">
        <v>1081</v>
      </c>
      <c r="H131" s="53" t="s">
        <v>610</v>
      </c>
    </row>
    <row r="132" spans="1:8" ht="11.25">
      <c r="A132" s="53">
        <v>131</v>
      </c>
      <c r="B132" s="53" t="s">
        <v>1090</v>
      </c>
      <c r="C132" s="53" t="s">
        <v>1092</v>
      </c>
      <c r="D132" s="53" t="s">
        <v>1093</v>
      </c>
      <c r="E132" s="53" t="s">
        <v>1094</v>
      </c>
      <c r="F132" s="53" t="s">
        <v>1095</v>
      </c>
      <c r="G132" s="53" t="s">
        <v>1096</v>
      </c>
      <c r="H132" s="53" t="s">
        <v>610</v>
      </c>
    </row>
    <row r="133" spans="1:8" ht="11.25">
      <c r="A133" s="53">
        <v>132</v>
      </c>
      <c r="B133" s="53" t="s">
        <v>1097</v>
      </c>
      <c r="C133" s="53" t="s">
        <v>1099</v>
      </c>
      <c r="D133" s="53" t="s">
        <v>1100</v>
      </c>
      <c r="E133" s="53" t="s">
        <v>1101</v>
      </c>
      <c r="F133" s="53" t="s">
        <v>1102</v>
      </c>
      <c r="G133" s="53" t="s">
        <v>866</v>
      </c>
      <c r="H133" s="53" t="s">
        <v>610</v>
      </c>
    </row>
    <row r="134" spans="1:8" ht="11.25">
      <c r="A134" s="53">
        <v>133</v>
      </c>
      <c r="B134" s="53" t="s">
        <v>1097</v>
      </c>
      <c r="C134" s="53" t="s">
        <v>1099</v>
      </c>
      <c r="D134" s="53" t="s">
        <v>1100</v>
      </c>
      <c r="E134" s="53" t="s">
        <v>1103</v>
      </c>
      <c r="F134" s="53" t="s">
        <v>1104</v>
      </c>
      <c r="G134" s="53" t="s">
        <v>1105</v>
      </c>
      <c r="H134" s="53" t="s">
        <v>610</v>
      </c>
    </row>
    <row r="135" spans="1:8" ht="11.25">
      <c r="A135" s="53">
        <v>134</v>
      </c>
      <c r="B135" s="53" t="s">
        <v>1097</v>
      </c>
      <c r="C135" s="53" t="s">
        <v>1099</v>
      </c>
      <c r="D135" s="53" t="s">
        <v>1100</v>
      </c>
      <c r="E135" s="53" t="s">
        <v>1106</v>
      </c>
      <c r="F135" s="53" t="s">
        <v>1107</v>
      </c>
      <c r="G135" s="53" t="s">
        <v>1105</v>
      </c>
      <c r="H135" s="53" t="s">
        <v>610</v>
      </c>
    </row>
    <row r="136" spans="1:8" ht="11.25">
      <c r="A136" s="53">
        <v>135</v>
      </c>
      <c r="B136" s="53" t="s">
        <v>1097</v>
      </c>
      <c r="C136" s="53" t="s">
        <v>1099</v>
      </c>
      <c r="D136" s="53" t="s">
        <v>1100</v>
      </c>
      <c r="E136" s="53" t="s">
        <v>973</v>
      </c>
      <c r="F136" s="53" t="s">
        <v>974</v>
      </c>
      <c r="G136" s="53" t="s">
        <v>901</v>
      </c>
      <c r="H136" s="53" t="s">
        <v>610</v>
      </c>
    </row>
    <row r="137" spans="1:8" ht="11.25">
      <c r="A137" s="53">
        <v>136</v>
      </c>
      <c r="B137" s="53" t="s">
        <v>1097</v>
      </c>
      <c r="C137" s="53" t="s">
        <v>1099</v>
      </c>
      <c r="D137" s="53" t="s">
        <v>1100</v>
      </c>
      <c r="E137" s="53" t="s">
        <v>1108</v>
      </c>
      <c r="F137" s="53" t="s">
        <v>1109</v>
      </c>
      <c r="G137" s="53" t="s">
        <v>1105</v>
      </c>
      <c r="H137" s="53" t="s">
        <v>610</v>
      </c>
    </row>
    <row r="138" spans="1:8" ht="11.25">
      <c r="A138" s="53">
        <v>137</v>
      </c>
      <c r="B138" s="53" t="s">
        <v>1110</v>
      </c>
      <c r="C138" s="53" t="s">
        <v>1112</v>
      </c>
      <c r="D138" s="53" t="s">
        <v>1113</v>
      </c>
      <c r="E138" s="53" t="s">
        <v>1114</v>
      </c>
      <c r="F138" s="53" t="s">
        <v>1115</v>
      </c>
      <c r="G138" s="53" t="s">
        <v>1050</v>
      </c>
      <c r="H138" s="53" t="s">
        <v>610</v>
      </c>
    </row>
    <row r="139" spans="1:8" ht="11.25">
      <c r="A139" s="53">
        <v>138</v>
      </c>
      <c r="B139" s="53" t="s">
        <v>1116</v>
      </c>
      <c r="C139" s="53" t="s">
        <v>1117</v>
      </c>
      <c r="D139" s="53" t="s">
        <v>1118</v>
      </c>
      <c r="E139" s="53" t="s">
        <v>1119</v>
      </c>
      <c r="F139" s="53" t="s">
        <v>1120</v>
      </c>
      <c r="G139" s="53" t="s">
        <v>1121</v>
      </c>
      <c r="H139" s="53" t="s">
        <v>610</v>
      </c>
    </row>
    <row r="140" spans="1:8" ht="11.25">
      <c r="A140" s="53">
        <v>139</v>
      </c>
      <c r="B140" s="53" t="s">
        <v>1122</v>
      </c>
      <c r="C140" s="53" t="s">
        <v>1124</v>
      </c>
      <c r="D140" s="53" t="s">
        <v>1125</v>
      </c>
      <c r="E140" s="53" t="s">
        <v>1126</v>
      </c>
      <c r="F140" s="53" t="s">
        <v>783</v>
      </c>
      <c r="G140" s="53" t="s">
        <v>901</v>
      </c>
      <c r="H140" s="53" t="s">
        <v>610</v>
      </c>
    </row>
    <row r="141" spans="1:8" ht="11.25">
      <c r="A141" s="53">
        <v>140</v>
      </c>
      <c r="B141" s="53" t="s">
        <v>1122</v>
      </c>
      <c r="C141" s="53" t="s">
        <v>618</v>
      </c>
      <c r="D141" s="53" t="s">
        <v>1127</v>
      </c>
      <c r="E141" s="53" t="s">
        <v>1128</v>
      </c>
      <c r="F141" s="53" t="s">
        <v>1129</v>
      </c>
      <c r="G141" s="53" t="s">
        <v>993</v>
      </c>
      <c r="H141" s="53" t="s">
        <v>610</v>
      </c>
    </row>
    <row r="142" spans="1:8" ht="11.25">
      <c r="A142" s="53">
        <v>141</v>
      </c>
      <c r="B142" s="53" t="s">
        <v>1122</v>
      </c>
      <c r="C142" s="53" t="s">
        <v>59</v>
      </c>
      <c r="D142" s="53" t="s">
        <v>1130</v>
      </c>
      <c r="E142" s="53" t="s">
        <v>801</v>
      </c>
      <c r="F142" s="53" t="s">
        <v>802</v>
      </c>
      <c r="G142" s="53" t="s">
        <v>803</v>
      </c>
      <c r="H142" s="53" t="s">
        <v>610</v>
      </c>
    </row>
    <row r="143" spans="1:8" ht="11.25">
      <c r="A143" s="53">
        <v>142</v>
      </c>
      <c r="B143" s="53" t="s">
        <v>1122</v>
      </c>
      <c r="C143" s="53" t="s">
        <v>1131</v>
      </c>
      <c r="D143" s="53" t="s">
        <v>1132</v>
      </c>
      <c r="E143" s="53" t="s">
        <v>1133</v>
      </c>
      <c r="F143" s="53" t="s">
        <v>1134</v>
      </c>
      <c r="G143" s="53" t="s">
        <v>845</v>
      </c>
      <c r="H143" s="53" t="s">
        <v>610</v>
      </c>
    </row>
    <row r="144" spans="1:8" ht="11.25">
      <c r="A144" s="53">
        <v>143</v>
      </c>
      <c r="B144" s="53" t="s">
        <v>1122</v>
      </c>
      <c r="C144" s="53" t="s">
        <v>1131</v>
      </c>
      <c r="D144" s="53" t="s">
        <v>1132</v>
      </c>
      <c r="E144" s="53" t="s">
        <v>1135</v>
      </c>
      <c r="F144" s="53" t="s">
        <v>1136</v>
      </c>
      <c r="G144" s="53" t="s">
        <v>993</v>
      </c>
      <c r="H144" s="53" t="s">
        <v>610</v>
      </c>
    </row>
    <row r="145" spans="1:8" ht="11.25">
      <c r="A145" s="53">
        <v>144</v>
      </c>
      <c r="B145" s="53" t="s">
        <v>1137</v>
      </c>
      <c r="C145" s="53" t="s">
        <v>1139</v>
      </c>
      <c r="D145" s="53" t="s">
        <v>1140</v>
      </c>
      <c r="E145" s="53" t="s">
        <v>1141</v>
      </c>
      <c r="F145" s="53" t="s">
        <v>1142</v>
      </c>
      <c r="G145" s="53" t="s">
        <v>752</v>
      </c>
      <c r="H145" s="53" t="s">
        <v>610</v>
      </c>
    </row>
    <row r="146" spans="1:8" ht="11.25">
      <c r="A146" s="53">
        <v>145</v>
      </c>
      <c r="B146" s="53" t="s">
        <v>1137</v>
      </c>
      <c r="C146" s="53" t="s">
        <v>1139</v>
      </c>
      <c r="D146" s="53" t="s">
        <v>1140</v>
      </c>
      <c r="E146" s="53" t="s">
        <v>1143</v>
      </c>
      <c r="F146" s="53" t="s">
        <v>1144</v>
      </c>
      <c r="G146" s="53" t="s">
        <v>752</v>
      </c>
      <c r="H146" s="53" t="s">
        <v>610</v>
      </c>
    </row>
    <row r="147" spans="1:8" ht="11.25">
      <c r="A147" s="53">
        <v>146</v>
      </c>
      <c r="B147" s="53" t="s">
        <v>1145</v>
      </c>
      <c r="C147" s="53" t="s">
        <v>1145</v>
      </c>
      <c r="D147" s="53" t="s">
        <v>1146</v>
      </c>
      <c r="E147" s="53" t="s">
        <v>1147</v>
      </c>
      <c r="F147" s="53" t="s">
        <v>1148</v>
      </c>
      <c r="G147" s="53" t="s">
        <v>1149</v>
      </c>
      <c r="H147" s="53" t="s">
        <v>610</v>
      </c>
    </row>
    <row r="148" spans="1:8" ht="11.25">
      <c r="A148" s="53">
        <v>147</v>
      </c>
      <c r="B148" s="53" t="s">
        <v>1150</v>
      </c>
      <c r="C148" s="53" t="s">
        <v>1152</v>
      </c>
      <c r="D148" s="53" t="s">
        <v>1153</v>
      </c>
      <c r="E148" s="53" t="s">
        <v>1154</v>
      </c>
      <c r="F148" s="53" t="s">
        <v>1155</v>
      </c>
      <c r="G148" s="53" t="s">
        <v>1156</v>
      </c>
      <c r="H148" s="53" t="s">
        <v>610</v>
      </c>
    </row>
    <row r="149" spans="1:8" ht="11.25">
      <c r="A149" s="53">
        <v>148</v>
      </c>
      <c r="B149" s="53" t="s">
        <v>1150</v>
      </c>
      <c r="C149" s="53" t="s">
        <v>1152</v>
      </c>
      <c r="D149" s="53" t="s">
        <v>1153</v>
      </c>
      <c r="E149" s="53" t="s">
        <v>1157</v>
      </c>
      <c r="F149" s="53" t="s">
        <v>1158</v>
      </c>
      <c r="G149" s="53" t="s">
        <v>1159</v>
      </c>
      <c r="H149" s="53" t="s">
        <v>610</v>
      </c>
    </row>
    <row r="150" spans="1:8" ht="11.25">
      <c r="A150" s="53">
        <v>149</v>
      </c>
      <c r="B150" s="53" t="s">
        <v>1150</v>
      </c>
      <c r="C150" s="53" t="s">
        <v>1152</v>
      </c>
      <c r="D150" s="53" t="s">
        <v>1153</v>
      </c>
      <c r="E150" s="53" t="s">
        <v>1160</v>
      </c>
      <c r="F150" s="53" t="s">
        <v>155</v>
      </c>
      <c r="G150" s="53" t="s">
        <v>1161</v>
      </c>
      <c r="H150" s="53" t="s">
        <v>610</v>
      </c>
    </row>
    <row r="151" spans="1:8" ht="11.25">
      <c r="A151" s="53">
        <v>150</v>
      </c>
      <c r="B151" s="53" t="s">
        <v>1162</v>
      </c>
      <c r="C151" s="53" t="s">
        <v>1164</v>
      </c>
      <c r="D151" s="53" t="s">
        <v>1165</v>
      </c>
      <c r="E151" s="53" t="s">
        <v>1166</v>
      </c>
      <c r="F151" s="53" t="s">
        <v>831</v>
      </c>
      <c r="G151" s="53" t="s">
        <v>866</v>
      </c>
      <c r="H151" s="53" t="s">
        <v>610</v>
      </c>
    </row>
    <row r="152" spans="1:8" ht="11.25">
      <c r="A152" s="53">
        <v>151</v>
      </c>
      <c r="B152" s="53" t="s">
        <v>1162</v>
      </c>
      <c r="C152" s="53" t="s">
        <v>1164</v>
      </c>
      <c r="D152" s="53" t="s">
        <v>1165</v>
      </c>
      <c r="E152" s="53" t="s">
        <v>1167</v>
      </c>
      <c r="F152" s="53" t="s">
        <v>1168</v>
      </c>
      <c r="G152" s="53" t="s">
        <v>845</v>
      </c>
      <c r="H152" s="53" t="s">
        <v>610</v>
      </c>
    </row>
    <row r="153" spans="1:8" ht="11.25">
      <c r="A153" s="53">
        <v>152</v>
      </c>
      <c r="B153" s="53" t="s">
        <v>1162</v>
      </c>
      <c r="C153" s="53" t="s">
        <v>1169</v>
      </c>
      <c r="D153" s="53" t="s">
        <v>1170</v>
      </c>
      <c r="E153" s="53" t="s">
        <v>1171</v>
      </c>
      <c r="F153" s="53" t="s">
        <v>1172</v>
      </c>
      <c r="G153" s="53" t="s">
        <v>845</v>
      </c>
      <c r="H153" s="53" t="s">
        <v>610</v>
      </c>
    </row>
    <row r="154" spans="1:8" ht="11.25">
      <c r="A154" s="53">
        <v>153</v>
      </c>
      <c r="B154" s="53" t="s">
        <v>1162</v>
      </c>
      <c r="C154" s="53" t="s">
        <v>1169</v>
      </c>
      <c r="D154" s="53" t="s">
        <v>1170</v>
      </c>
      <c r="E154" s="53" t="s">
        <v>1173</v>
      </c>
      <c r="F154" s="53" t="s">
        <v>1174</v>
      </c>
      <c r="G154" s="53" t="s">
        <v>845</v>
      </c>
      <c r="H154" s="53" t="s">
        <v>610</v>
      </c>
    </row>
    <row r="155" spans="1:8" ht="11.25">
      <c r="A155" s="53">
        <v>154</v>
      </c>
      <c r="B155" s="53" t="s">
        <v>1162</v>
      </c>
      <c r="C155" s="53" t="s">
        <v>1175</v>
      </c>
      <c r="D155" s="53" t="s">
        <v>1176</v>
      </c>
      <c r="E155" s="53" t="s">
        <v>1171</v>
      </c>
      <c r="F155" s="53" t="s">
        <v>1172</v>
      </c>
      <c r="G155" s="53" t="s">
        <v>845</v>
      </c>
      <c r="H155" s="53" t="s">
        <v>610</v>
      </c>
    </row>
    <row r="156" spans="1:8" ht="11.25">
      <c r="A156" s="53">
        <v>155</v>
      </c>
      <c r="B156" s="53" t="s">
        <v>1177</v>
      </c>
      <c r="C156" s="53" t="s">
        <v>1179</v>
      </c>
      <c r="D156" s="53" t="s">
        <v>1180</v>
      </c>
      <c r="E156" s="53" t="s">
        <v>1181</v>
      </c>
      <c r="F156" s="53" t="s">
        <v>1182</v>
      </c>
      <c r="G156" s="53" t="s">
        <v>1183</v>
      </c>
      <c r="H156" s="53" t="s">
        <v>610</v>
      </c>
    </row>
    <row r="157" spans="1:8" ht="11.25">
      <c r="A157" s="53">
        <v>156</v>
      </c>
      <c r="B157" s="53" t="s">
        <v>1177</v>
      </c>
      <c r="C157" s="53" t="s">
        <v>1184</v>
      </c>
      <c r="D157" s="53" t="s">
        <v>1185</v>
      </c>
      <c r="E157" s="53" t="s">
        <v>1181</v>
      </c>
      <c r="F157" s="53" t="s">
        <v>1182</v>
      </c>
      <c r="G157" s="53" t="s">
        <v>1183</v>
      </c>
      <c r="H157" s="53" t="s">
        <v>610</v>
      </c>
    </row>
    <row r="158" spans="1:8" ht="11.25">
      <c r="A158" s="53">
        <v>157</v>
      </c>
      <c r="B158" s="53" t="s">
        <v>1177</v>
      </c>
      <c r="C158" s="53" t="s">
        <v>1186</v>
      </c>
      <c r="D158" s="53" t="s">
        <v>1187</v>
      </c>
      <c r="E158" s="53" t="s">
        <v>1188</v>
      </c>
      <c r="F158" s="53" t="s">
        <v>1189</v>
      </c>
      <c r="G158" s="53" t="s">
        <v>1190</v>
      </c>
      <c r="H158" s="53" t="s">
        <v>610</v>
      </c>
    </row>
    <row r="159" spans="1:8" ht="11.25">
      <c r="A159" s="53">
        <v>158</v>
      </c>
      <c r="B159" s="53" t="s">
        <v>1177</v>
      </c>
      <c r="C159" s="53" t="s">
        <v>1191</v>
      </c>
      <c r="D159" s="53" t="s">
        <v>1192</v>
      </c>
      <c r="E159" s="53" t="s">
        <v>1181</v>
      </c>
      <c r="F159" s="53" t="s">
        <v>1182</v>
      </c>
      <c r="G159" s="53" t="s">
        <v>1183</v>
      </c>
      <c r="H159" s="53" t="s">
        <v>610</v>
      </c>
    </row>
    <row r="160" spans="1:8" ht="11.25">
      <c r="A160" s="53">
        <v>159</v>
      </c>
      <c r="B160" s="53" t="s">
        <v>1193</v>
      </c>
      <c r="C160" s="53" t="s">
        <v>1193</v>
      </c>
      <c r="D160" s="53" t="s">
        <v>1194</v>
      </c>
      <c r="E160" s="53" t="s">
        <v>1195</v>
      </c>
      <c r="F160" s="53" t="s">
        <v>1196</v>
      </c>
      <c r="G160" s="53" t="s">
        <v>845</v>
      </c>
      <c r="H160" s="53" t="s">
        <v>610</v>
      </c>
    </row>
    <row r="161" spans="1:8" ht="11.25">
      <c r="A161" s="53">
        <v>160</v>
      </c>
      <c r="B161" s="53" t="s">
        <v>1193</v>
      </c>
      <c r="C161" s="53" t="s">
        <v>1193</v>
      </c>
      <c r="D161" s="53" t="s">
        <v>1194</v>
      </c>
      <c r="E161" s="53" t="s">
        <v>1197</v>
      </c>
      <c r="F161" s="53" t="s">
        <v>1198</v>
      </c>
      <c r="G161" s="53" t="s">
        <v>845</v>
      </c>
      <c r="H161" s="53" t="s">
        <v>610</v>
      </c>
    </row>
    <row r="162" spans="1:8" ht="11.25">
      <c r="A162" s="53">
        <v>161</v>
      </c>
      <c r="B162" s="53" t="s">
        <v>1193</v>
      </c>
      <c r="C162" s="53" t="s">
        <v>1193</v>
      </c>
      <c r="D162" s="53" t="s">
        <v>1194</v>
      </c>
      <c r="E162" s="53" t="s">
        <v>627</v>
      </c>
      <c r="F162" s="53" t="s">
        <v>1199</v>
      </c>
      <c r="G162" s="53" t="s">
        <v>845</v>
      </c>
      <c r="H162" s="53" t="s">
        <v>610</v>
      </c>
    </row>
    <row r="163" spans="1:8" ht="11.25">
      <c r="A163" s="53">
        <v>162</v>
      </c>
      <c r="B163" s="53" t="s">
        <v>1200</v>
      </c>
      <c r="C163" s="53" t="s">
        <v>1202</v>
      </c>
      <c r="D163" s="53" t="s">
        <v>1203</v>
      </c>
      <c r="E163" s="53" t="s">
        <v>1204</v>
      </c>
      <c r="F163" s="53" t="s">
        <v>1205</v>
      </c>
      <c r="G163" s="53" t="s">
        <v>1190</v>
      </c>
      <c r="H163" s="53" t="s">
        <v>610</v>
      </c>
    </row>
    <row r="164" spans="1:8" ht="11.25">
      <c r="A164" s="53">
        <v>163</v>
      </c>
      <c r="B164" s="53" t="s">
        <v>1200</v>
      </c>
      <c r="C164" s="53" t="s">
        <v>1206</v>
      </c>
      <c r="D164" s="53" t="s">
        <v>1207</v>
      </c>
      <c r="E164" s="53" t="s">
        <v>1208</v>
      </c>
      <c r="F164" s="53" t="s">
        <v>1209</v>
      </c>
      <c r="G164" s="53" t="s">
        <v>1190</v>
      </c>
      <c r="H164" s="53" t="s">
        <v>610</v>
      </c>
    </row>
    <row r="165" spans="1:8" ht="11.25">
      <c r="A165" s="53">
        <v>164</v>
      </c>
      <c r="B165" s="53" t="s">
        <v>1200</v>
      </c>
      <c r="C165" s="53" t="s">
        <v>1210</v>
      </c>
      <c r="D165" s="53" t="s">
        <v>1211</v>
      </c>
      <c r="E165" s="53" t="s">
        <v>1212</v>
      </c>
      <c r="F165" s="53" t="s">
        <v>1213</v>
      </c>
      <c r="G165" s="53" t="s">
        <v>1214</v>
      </c>
      <c r="H165" s="53" t="s">
        <v>610</v>
      </c>
    </row>
    <row r="166" spans="1:8" ht="11.25">
      <c r="A166" s="53">
        <v>165</v>
      </c>
      <c r="B166" s="53" t="s">
        <v>1200</v>
      </c>
      <c r="C166" s="53" t="s">
        <v>1210</v>
      </c>
      <c r="D166" s="53" t="s">
        <v>1211</v>
      </c>
      <c r="E166" s="53" t="s">
        <v>1215</v>
      </c>
      <c r="F166" s="53" t="s">
        <v>1216</v>
      </c>
      <c r="G166" s="53" t="s">
        <v>1190</v>
      </c>
      <c r="H166" s="53" t="s">
        <v>610</v>
      </c>
    </row>
    <row r="167" spans="1:8" ht="11.25">
      <c r="A167" s="53">
        <v>166</v>
      </c>
      <c r="B167" s="53" t="s">
        <v>1200</v>
      </c>
      <c r="C167" s="53" t="s">
        <v>1210</v>
      </c>
      <c r="D167" s="53" t="s">
        <v>1211</v>
      </c>
      <c r="E167" s="53" t="s">
        <v>1217</v>
      </c>
      <c r="F167" s="53" t="s">
        <v>1218</v>
      </c>
      <c r="G167" s="53" t="s">
        <v>1214</v>
      </c>
      <c r="H167" s="53" t="s">
        <v>610</v>
      </c>
    </row>
    <row r="168" spans="1:8" ht="11.25">
      <c r="A168" s="53">
        <v>167</v>
      </c>
      <c r="B168" s="53" t="s">
        <v>1200</v>
      </c>
      <c r="C168" s="53" t="s">
        <v>1210</v>
      </c>
      <c r="D168" s="53" t="s">
        <v>1211</v>
      </c>
      <c r="E168" s="53" t="s">
        <v>1219</v>
      </c>
      <c r="F168" s="53" t="s">
        <v>1220</v>
      </c>
      <c r="G168" s="53" t="s">
        <v>855</v>
      </c>
      <c r="H168" s="53" t="s">
        <v>610</v>
      </c>
    </row>
    <row r="169" spans="1:8" ht="11.25">
      <c r="A169" s="53">
        <v>168</v>
      </c>
      <c r="B169" s="53" t="s">
        <v>1200</v>
      </c>
      <c r="C169" s="53" t="s">
        <v>1221</v>
      </c>
      <c r="D169" s="53" t="s">
        <v>1222</v>
      </c>
      <c r="E169" s="53" t="s">
        <v>1223</v>
      </c>
      <c r="F169" s="53" t="s">
        <v>1224</v>
      </c>
      <c r="G169" s="53" t="s">
        <v>1190</v>
      </c>
      <c r="H169" s="53" t="s">
        <v>610</v>
      </c>
    </row>
    <row r="170" spans="1:8" ht="11.25">
      <c r="A170" s="53">
        <v>169</v>
      </c>
      <c r="B170" s="53" t="s">
        <v>1200</v>
      </c>
      <c r="C170" s="53" t="s">
        <v>1225</v>
      </c>
      <c r="D170" s="53" t="s">
        <v>1226</v>
      </c>
      <c r="E170" s="53" t="s">
        <v>1227</v>
      </c>
      <c r="F170" s="53" t="s">
        <v>1228</v>
      </c>
      <c r="G170" s="53" t="s">
        <v>1190</v>
      </c>
      <c r="H170" s="53" t="s">
        <v>610</v>
      </c>
    </row>
    <row r="171" spans="1:8" ht="11.25">
      <c r="A171" s="53">
        <v>170</v>
      </c>
      <c r="B171" s="53" t="s">
        <v>1200</v>
      </c>
      <c r="C171" s="53" t="s">
        <v>1229</v>
      </c>
      <c r="D171" s="53" t="s">
        <v>1230</v>
      </c>
      <c r="E171" s="53" t="s">
        <v>1231</v>
      </c>
      <c r="F171" s="53" t="s">
        <v>1232</v>
      </c>
      <c r="G171" s="53" t="s">
        <v>1190</v>
      </c>
      <c r="H171" s="53" t="s">
        <v>610</v>
      </c>
    </row>
    <row r="172" spans="1:8" ht="11.25">
      <c r="A172" s="53">
        <v>171</v>
      </c>
      <c r="B172" s="53" t="s">
        <v>1233</v>
      </c>
      <c r="C172" s="53" t="s">
        <v>1235</v>
      </c>
      <c r="D172" s="53" t="s">
        <v>1236</v>
      </c>
      <c r="E172" s="53" t="s">
        <v>1237</v>
      </c>
      <c r="F172" s="53" t="s">
        <v>1238</v>
      </c>
      <c r="G172" s="53" t="s">
        <v>1050</v>
      </c>
      <c r="H172" s="53" t="s">
        <v>610</v>
      </c>
    </row>
    <row r="173" spans="1:8" ht="11.25">
      <c r="A173" s="53">
        <v>172</v>
      </c>
      <c r="B173" s="53" t="s">
        <v>1239</v>
      </c>
      <c r="C173" s="53" t="s">
        <v>1241</v>
      </c>
      <c r="D173" s="53" t="s">
        <v>1242</v>
      </c>
      <c r="E173" s="53" t="s">
        <v>1243</v>
      </c>
      <c r="F173" s="53" t="s">
        <v>1244</v>
      </c>
      <c r="G173" s="53" t="s">
        <v>752</v>
      </c>
      <c r="H173" s="53" t="s">
        <v>610</v>
      </c>
    </row>
    <row r="174" spans="1:8" ht="11.25">
      <c r="A174" s="53">
        <v>173</v>
      </c>
      <c r="B174" s="53" t="s">
        <v>1245</v>
      </c>
      <c r="C174" s="53" t="s">
        <v>1247</v>
      </c>
      <c r="D174" s="53" t="s">
        <v>1248</v>
      </c>
      <c r="E174" s="53" t="s">
        <v>1249</v>
      </c>
      <c r="F174" s="53" t="s">
        <v>1250</v>
      </c>
      <c r="G174" s="53" t="s">
        <v>1251</v>
      </c>
      <c r="H174" s="53" t="s">
        <v>610</v>
      </c>
    </row>
    <row r="175" spans="1:8" ht="11.25">
      <c r="A175" s="53">
        <v>174</v>
      </c>
      <c r="B175" s="53" t="s">
        <v>1252</v>
      </c>
      <c r="C175" s="53" t="s">
        <v>1254</v>
      </c>
      <c r="D175" s="53" t="s">
        <v>1255</v>
      </c>
      <c r="E175" s="53" t="s">
        <v>1256</v>
      </c>
      <c r="F175" s="53" t="s">
        <v>1257</v>
      </c>
      <c r="G175" s="53" t="s">
        <v>1258</v>
      </c>
      <c r="H175" s="53" t="s">
        <v>610</v>
      </c>
    </row>
    <row r="176" spans="1:8" ht="11.25">
      <c r="A176" s="53">
        <v>175</v>
      </c>
      <c r="B176" s="53" t="s">
        <v>1259</v>
      </c>
      <c r="C176" s="53" t="s">
        <v>1261</v>
      </c>
      <c r="D176" s="53" t="s">
        <v>1262</v>
      </c>
      <c r="E176" s="53" t="s">
        <v>801</v>
      </c>
      <c r="F176" s="53" t="s">
        <v>802</v>
      </c>
      <c r="G176" s="53" t="s">
        <v>803</v>
      </c>
      <c r="H176" s="53" t="s">
        <v>610</v>
      </c>
    </row>
    <row r="177" spans="1:8" ht="11.25">
      <c r="A177" s="53">
        <v>176</v>
      </c>
      <c r="B177" s="53" t="s">
        <v>1259</v>
      </c>
      <c r="C177" s="53" t="s">
        <v>1261</v>
      </c>
      <c r="D177" s="53" t="s">
        <v>1262</v>
      </c>
      <c r="E177" s="53" t="s">
        <v>1263</v>
      </c>
      <c r="F177" s="53" t="s">
        <v>1264</v>
      </c>
      <c r="G177" s="53" t="s">
        <v>1265</v>
      </c>
      <c r="H177" s="53" t="s">
        <v>610</v>
      </c>
    </row>
    <row r="178" spans="1:8" ht="11.25">
      <c r="A178" s="53">
        <v>177</v>
      </c>
      <c r="B178" s="53" t="s">
        <v>1259</v>
      </c>
      <c r="C178" s="53" t="s">
        <v>1261</v>
      </c>
      <c r="D178" s="53" t="s">
        <v>1262</v>
      </c>
      <c r="E178" s="53" t="s">
        <v>1266</v>
      </c>
      <c r="F178" s="53" t="s">
        <v>1267</v>
      </c>
      <c r="G178" s="53" t="s">
        <v>1265</v>
      </c>
      <c r="H178" s="53" t="s">
        <v>610</v>
      </c>
    </row>
    <row r="179" spans="1:8" ht="11.25">
      <c r="A179" s="53">
        <v>178</v>
      </c>
      <c r="B179" s="53" t="s">
        <v>1259</v>
      </c>
      <c r="C179" s="53" t="s">
        <v>1261</v>
      </c>
      <c r="D179" s="53" t="s">
        <v>1262</v>
      </c>
      <c r="E179" s="53" t="s">
        <v>1268</v>
      </c>
      <c r="F179" s="53" t="s">
        <v>1269</v>
      </c>
      <c r="G179" s="53" t="s">
        <v>1265</v>
      </c>
      <c r="H179" s="53" t="s">
        <v>610</v>
      </c>
    </row>
    <row r="180" spans="1:8" ht="11.25">
      <c r="A180" s="53">
        <v>179</v>
      </c>
      <c r="B180" s="53" t="s">
        <v>1259</v>
      </c>
      <c r="C180" s="53" t="s">
        <v>1261</v>
      </c>
      <c r="D180" s="53" t="s">
        <v>1262</v>
      </c>
      <c r="E180" s="53" t="s">
        <v>1219</v>
      </c>
      <c r="F180" s="53" t="s">
        <v>1220</v>
      </c>
      <c r="G180" s="53" t="s">
        <v>855</v>
      </c>
      <c r="H180" s="53" t="s">
        <v>610</v>
      </c>
    </row>
    <row r="181" spans="1:8" ht="11.25">
      <c r="A181" s="53">
        <v>180</v>
      </c>
      <c r="B181" s="53" t="s">
        <v>1259</v>
      </c>
      <c r="C181" s="53" t="s">
        <v>1270</v>
      </c>
      <c r="D181" s="53" t="s">
        <v>1271</v>
      </c>
      <c r="E181" s="53" t="s">
        <v>1272</v>
      </c>
      <c r="F181" s="53" t="s">
        <v>1273</v>
      </c>
      <c r="G181" s="53" t="s">
        <v>1265</v>
      </c>
      <c r="H181" s="53" t="s">
        <v>610</v>
      </c>
    </row>
    <row r="182" spans="1:8" ht="11.25">
      <c r="A182" s="53">
        <v>181</v>
      </c>
      <c r="B182" s="53" t="s">
        <v>1274</v>
      </c>
      <c r="C182" s="53" t="s">
        <v>1276</v>
      </c>
      <c r="D182" s="53" t="s">
        <v>1277</v>
      </c>
      <c r="E182" s="53" t="s">
        <v>830</v>
      </c>
      <c r="F182" s="53" t="s">
        <v>831</v>
      </c>
      <c r="G182" s="53" t="s">
        <v>832</v>
      </c>
      <c r="H182" s="53" t="s">
        <v>610</v>
      </c>
    </row>
    <row r="183" spans="1:8" ht="11.25">
      <c r="A183" s="53">
        <v>182</v>
      </c>
      <c r="B183" s="53" t="s">
        <v>1274</v>
      </c>
      <c r="C183" s="53" t="s">
        <v>1278</v>
      </c>
      <c r="D183" s="53" t="s">
        <v>1279</v>
      </c>
      <c r="E183" s="53" t="s">
        <v>1280</v>
      </c>
      <c r="F183" s="53" t="s">
        <v>155</v>
      </c>
      <c r="G183" s="53" t="s">
        <v>1281</v>
      </c>
      <c r="H183" s="53" t="s">
        <v>610</v>
      </c>
    </row>
    <row r="184" spans="1:8" ht="11.25">
      <c r="A184" s="53">
        <v>183</v>
      </c>
      <c r="B184" s="53" t="s">
        <v>1274</v>
      </c>
      <c r="C184" s="53" t="s">
        <v>1278</v>
      </c>
      <c r="D184" s="53" t="s">
        <v>1279</v>
      </c>
      <c r="E184" s="53" t="s">
        <v>1282</v>
      </c>
      <c r="F184" s="53" t="s">
        <v>1283</v>
      </c>
      <c r="G184" s="53" t="s">
        <v>1284</v>
      </c>
      <c r="H184" s="53" t="s">
        <v>610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261</v>
      </c>
      <c r="B1" s="48" t="s">
        <v>260</v>
      </c>
      <c r="C1" s="48" t="s">
        <v>273</v>
      </c>
    </row>
    <row r="2" spans="1:5" ht="11.25">
      <c r="A2" s="48" t="s">
        <v>746</v>
      </c>
      <c r="B2" s="48" t="s">
        <v>746</v>
      </c>
      <c r="C2" s="48" t="s">
        <v>747</v>
      </c>
      <c r="D2" s="48" t="s">
        <v>746</v>
      </c>
      <c r="E2" s="48" t="s">
        <v>185</v>
      </c>
    </row>
    <row r="3" spans="1:5" ht="11.25">
      <c r="A3" s="48" t="s">
        <v>746</v>
      </c>
      <c r="B3" s="48" t="s">
        <v>1286</v>
      </c>
      <c r="C3" s="48" t="s">
        <v>1287</v>
      </c>
      <c r="D3" s="48" t="s">
        <v>756</v>
      </c>
      <c r="E3" s="48" t="s">
        <v>67</v>
      </c>
    </row>
    <row r="4" spans="1:5" ht="11.25">
      <c r="A4" s="48" t="s">
        <v>746</v>
      </c>
      <c r="B4" s="48" t="s">
        <v>1288</v>
      </c>
      <c r="C4" s="48" t="s">
        <v>1289</v>
      </c>
      <c r="D4" s="48" t="s">
        <v>824</v>
      </c>
      <c r="E4" s="48" t="s">
        <v>68</v>
      </c>
    </row>
    <row r="5" spans="1:5" ht="11.25">
      <c r="A5" s="48" t="s">
        <v>746</v>
      </c>
      <c r="B5" s="48" t="s">
        <v>1290</v>
      </c>
      <c r="C5" s="48" t="s">
        <v>1291</v>
      </c>
      <c r="D5" s="48" t="s">
        <v>839</v>
      </c>
      <c r="E5" s="48" t="s">
        <v>69</v>
      </c>
    </row>
    <row r="6" spans="1:5" ht="11.25">
      <c r="A6" s="48" t="s">
        <v>746</v>
      </c>
      <c r="B6" s="48" t="s">
        <v>1292</v>
      </c>
      <c r="C6" s="48" t="s">
        <v>1293</v>
      </c>
      <c r="D6" s="48" t="s">
        <v>846</v>
      </c>
      <c r="E6" s="48" t="s">
        <v>70</v>
      </c>
    </row>
    <row r="7" spans="1:5" ht="11.25">
      <c r="A7" s="48" t="s">
        <v>746</v>
      </c>
      <c r="B7" s="48" t="s">
        <v>1294</v>
      </c>
      <c r="C7" s="48" t="s">
        <v>1295</v>
      </c>
      <c r="D7" s="48" t="s">
        <v>982</v>
      </c>
      <c r="E7" s="48" t="s">
        <v>71</v>
      </c>
    </row>
    <row r="8" spans="1:5" ht="11.25">
      <c r="A8" s="48" t="s">
        <v>746</v>
      </c>
      <c r="B8" s="48" t="s">
        <v>1296</v>
      </c>
      <c r="C8" s="48" t="s">
        <v>1297</v>
      </c>
      <c r="D8" s="48" t="s">
        <v>1003</v>
      </c>
      <c r="E8" s="48" t="s">
        <v>72</v>
      </c>
    </row>
    <row r="9" spans="1:5" ht="11.25">
      <c r="A9" s="48" t="s">
        <v>746</v>
      </c>
      <c r="B9" s="48" t="s">
        <v>1298</v>
      </c>
      <c r="C9" s="48" t="s">
        <v>1299</v>
      </c>
      <c r="D9" s="48" t="s">
        <v>1010</v>
      </c>
      <c r="E9" s="48" t="s">
        <v>73</v>
      </c>
    </row>
    <row r="10" spans="1:5" ht="11.25">
      <c r="A10" s="48" t="s">
        <v>746</v>
      </c>
      <c r="B10" s="48" t="s">
        <v>1300</v>
      </c>
      <c r="C10" s="48" t="s">
        <v>1301</v>
      </c>
      <c r="D10" s="48" t="s">
        <v>1022</v>
      </c>
      <c r="E10" s="48" t="s">
        <v>74</v>
      </c>
    </row>
    <row r="11" spans="1:5" ht="11.25">
      <c r="A11" s="48" t="s">
        <v>746</v>
      </c>
      <c r="B11" s="48" t="s">
        <v>748</v>
      </c>
      <c r="C11" s="48" t="s">
        <v>749</v>
      </c>
      <c r="D11" s="48" t="s">
        <v>1030</v>
      </c>
      <c r="E11" s="48" t="s">
        <v>75</v>
      </c>
    </row>
    <row r="12" spans="1:5" ht="11.25">
      <c r="A12" s="48" t="s">
        <v>746</v>
      </c>
      <c r="B12" s="48" t="s">
        <v>1302</v>
      </c>
      <c r="C12" s="48" t="s">
        <v>1303</v>
      </c>
      <c r="D12" s="48" t="s">
        <v>1039</v>
      </c>
      <c r="E12" s="48" t="s">
        <v>76</v>
      </c>
    </row>
    <row r="13" spans="1:5" ht="11.25">
      <c r="A13" s="48" t="s">
        <v>746</v>
      </c>
      <c r="B13" s="48" t="s">
        <v>1304</v>
      </c>
      <c r="C13" s="48" t="s">
        <v>1305</v>
      </c>
      <c r="D13" s="48" t="s">
        <v>1051</v>
      </c>
      <c r="E13" s="48" t="s">
        <v>77</v>
      </c>
    </row>
    <row r="14" spans="1:5" ht="11.25">
      <c r="A14" s="48" t="s">
        <v>756</v>
      </c>
      <c r="B14" s="48" t="s">
        <v>756</v>
      </c>
      <c r="C14" s="48" t="s">
        <v>757</v>
      </c>
      <c r="D14" s="48" t="s">
        <v>1351</v>
      </c>
      <c r="E14" s="48" t="s">
        <v>78</v>
      </c>
    </row>
    <row r="15" spans="1:5" ht="11.25">
      <c r="A15" s="48" t="s">
        <v>756</v>
      </c>
      <c r="B15" s="48" t="s">
        <v>758</v>
      </c>
      <c r="C15" s="48" t="s">
        <v>759</v>
      </c>
      <c r="D15" s="48" t="s">
        <v>1075</v>
      </c>
      <c r="E15" s="48" t="s">
        <v>79</v>
      </c>
    </row>
    <row r="16" spans="1:5" ht="11.25">
      <c r="A16" s="48" t="s">
        <v>756</v>
      </c>
      <c r="B16" s="48" t="s">
        <v>763</v>
      </c>
      <c r="C16" s="48" t="s">
        <v>764</v>
      </c>
      <c r="D16" s="48" t="s">
        <v>1090</v>
      </c>
      <c r="E16" s="48" t="s">
        <v>80</v>
      </c>
    </row>
    <row r="17" spans="1:5" ht="11.25">
      <c r="A17" s="48" t="s">
        <v>756</v>
      </c>
      <c r="B17" s="48" t="s">
        <v>767</v>
      </c>
      <c r="C17" s="48" t="s">
        <v>768</v>
      </c>
      <c r="D17" s="48" t="s">
        <v>1097</v>
      </c>
      <c r="E17" s="48" t="s">
        <v>81</v>
      </c>
    </row>
    <row r="18" spans="1:5" ht="11.25">
      <c r="A18" s="48" t="s">
        <v>756</v>
      </c>
      <c r="B18" s="48" t="s">
        <v>771</v>
      </c>
      <c r="C18" s="48" t="s">
        <v>772</v>
      </c>
      <c r="D18" s="48" t="s">
        <v>1110</v>
      </c>
      <c r="E18" s="48" t="s">
        <v>82</v>
      </c>
    </row>
    <row r="19" spans="1:5" ht="11.25">
      <c r="A19" s="48" t="s">
        <v>756</v>
      </c>
      <c r="B19" s="48" t="s">
        <v>736</v>
      </c>
      <c r="C19" s="48" t="s">
        <v>775</v>
      </c>
      <c r="D19" s="48" t="s">
        <v>1407</v>
      </c>
      <c r="E19" s="48" t="s">
        <v>83</v>
      </c>
    </row>
    <row r="20" spans="1:5" ht="11.25">
      <c r="A20" s="48" t="s">
        <v>756</v>
      </c>
      <c r="B20" s="48" t="s">
        <v>778</v>
      </c>
      <c r="C20" s="48" t="s">
        <v>779</v>
      </c>
      <c r="D20" s="48" t="s">
        <v>1122</v>
      </c>
      <c r="E20" s="48" t="s">
        <v>84</v>
      </c>
    </row>
    <row r="21" spans="1:5" ht="11.25">
      <c r="A21" s="48" t="s">
        <v>756</v>
      </c>
      <c r="B21" s="48" t="s">
        <v>790</v>
      </c>
      <c r="C21" s="48" t="s">
        <v>791</v>
      </c>
      <c r="D21" s="48" t="s">
        <v>1137</v>
      </c>
      <c r="E21" s="48" t="s">
        <v>176</v>
      </c>
    </row>
    <row r="22" spans="1:5" ht="11.25">
      <c r="A22" s="48" t="s">
        <v>756</v>
      </c>
      <c r="B22" s="48" t="s">
        <v>733</v>
      </c>
      <c r="C22" s="48" t="s">
        <v>793</v>
      </c>
      <c r="D22" s="48" t="s">
        <v>1460</v>
      </c>
      <c r="E22" s="48" t="s">
        <v>177</v>
      </c>
    </row>
    <row r="23" spans="1:5" ht="11.25">
      <c r="A23" s="48" t="s">
        <v>756</v>
      </c>
      <c r="B23" s="48" t="s">
        <v>615</v>
      </c>
      <c r="C23" s="48" t="s">
        <v>796</v>
      </c>
      <c r="D23" s="48" t="s">
        <v>1476</v>
      </c>
      <c r="E23" s="48" t="s">
        <v>178</v>
      </c>
    </row>
    <row r="24" spans="1:5" ht="11.25">
      <c r="A24" s="48" t="s">
        <v>756</v>
      </c>
      <c r="B24" s="48" t="s">
        <v>799</v>
      </c>
      <c r="C24" s="48" t="s">
        <v>800</v>
      </c>
      <c r="D24" s="48" t="s">
        <v>1150</v>
      </c>
      <c r="E24" s="48" t="s">
        <v>179</v>
      </c>
    </row>
    <row r="25" spans="1:5" ht="11.25">
      <c r="A25" s="48" t="s">
        <v>756</v>
      </c>
      <c r="B25" s="48" t="s">
        <v>804</v>
      </c>
      <c r="C25" s="48" t="s">
        <v>805</v>
      </c>
      <c r="D25" s="48" t="s">
        <v>1162</v>
      </c>
      <c r="E25" s="48" t="s">
        <v>180</v>
      </c>
    </row>
    <row r="26" spans="1:5" ht="11.25">
      <c r="A26" s="48" t="s">
        <v>756</v>
      </c>
      <c r="B26" s="48" t="s">
        <v>808</v>
      </c>
      <c r="C26" s="48" t="s">
        <v>809</v>
      </c>
      <c r="D26" s="48" t="s">
        <v>1177</v>
      </c>
      <c r="E26" s="48" t="s">
        <v>181</v>
      </c>
    </row>
    <row r="27" spans="1:5" ht="11.25">
      <c r="A27" s="48" t="s">
        <v>756</v>
      </c>
      <c r="B27" s="48" t="s">
        <v>812</v>
      </c>
      <c r="C27" s="48" t="s">
        <v>813</v>
      </c>
      <c r="D27" s="48" t="s">
        <v>1193</v>
      </c>
      <c r="E27" s="48" t="s">
        <v>182</v>
      </c>
    </row>
    <row r="28" spans="1:5" ht="11.25">
      <c r="A28" s="48" t="s">
        <v>756</v>
      </c>
      <c r="B28" s="48" t="s">
        <v>816</v>
      </c>
      <c r="C28" s="48" t="s">
        <v>817</v>
      </c>
      <c r="D28" s="48" t="s">
        <v>1200</v>
      </c>
      <c r="E28" s="48" t="s">
        <v>60</v>
      </c>
    </row>
    <row r="29" spans="1:5" ht="11.25">
      <c r="A29" s="48" t="s">
        <v>756</v>
      </c>
      <c r="B29" s="48" t="s">
        <v>820</v>
      </c>
      <c r="C29" s="48" t="s">
        <v>821</v>
      </c>
      <c r="D29" s="48" t="s">
        <v>1233</v>
      </c>
      <c r="E29" s="48" t="s">
        <v>61</v>
      </c>
    </row>
    <row r="30" spans="1:5" ht="11.25">
      <c r="A30" s="48" t="s">
        <v>824</v>
      </c>
      <c r="B30" s="48" t="s">
        <v>824</v>
      </c>
      <c r="C30" s="48" t="s">
        <v>825</v>
      </c>
      <c r="D30" s="48" t="s">
        <v>1239</v>
      </c>
      <c r="E30" s="48" t="s">
        <v>62</v>
      </c>
    </row>
    <row r="31" spans="1:5" ht="11.25">
      <c r="A31" s="48" t="s">
        <v>824</v>
      </c>
      <c r="B31" s="48" t="s">
        <v>1306</v>
      </c>
      <c r="C31" s="48" t="s">
        <v>1307</v>
      </c>
      <c r="D31" s="48" t="s">
        <v>1245</v>
      </c>
      <c r="E31" s="48" t="s">
        <v>622</v>
      </c>
    </row>
    <row r="32" spans="1:5" ht="11.25">
      <c r="A32" s="48" t="s">
        <v>824</v>
      </c>
      <c r="B32" s="48" t="s">
        <v>735</v>
      </c>
      <c r="C32" s="48" t="s">
        <v>1308</v>
      </c>
      <c r="D32" s="48" t="s">
        <v>5</v>
      </c>
      <c r="E32" s="48" t="s">
        <v>623</v>
      </c>
    </row>
    <row r="33" spans="1:5" ht="11.25">
      <c r="A33" s="48" t="s">
        <v>824</v>
      </c>
      <c r="B33" s="48" t="s">
        <v>1309</v>
      </c>
      <c r="C33" s="48" t="s">
        <v>1310</v>
      </c>
      <c r="D33" s="48" t="s">
        <v>1252</v>
      </c>
      <c r="E33" s="48" t="s">
        <v>624</v>
      </c>
    </row>
    <row r="34" spans="1:5" ht="11.25">
      <c r="A34" s="48" t="s">
        <v>824</v>
      </c>
      <c r="B34" s="48" t="s">
        <v>1311</v>
      </c>
      <c r="C34" s="48" t="s">
        <v>1312</v>
      </c>
      <c r="D34" s="48" t="s">
        <v>1259</v>
      </c>
      <c r="E34" s="48" t="s">
        <v>625</v>
      </c>
    </row>
    <row r="35" spans="1:5" ht="11.25">
      <c r="A35" s="48" t="s">
        <v>824</v>
      </c>
      <c r="B35" s="48" t="s">
        <v>826</v>
      </c>
      <c r="C35" s="48" t="s">
        <v>827</v>
      </c>
      <c r="D35" s="48" t="s">
        <v>1274</v>
      </c>
      <c r="E35" s="48" t="s">
        <v>626</v>
      </c>
    </row>
    <row r="36" spans="1:3" ht="11.25">
      <c r="A36" s="48" t="s">
        <v>824</v>
      </c>
      <c r="B36" s="48" t="s">
        <v>1313</v>
      </c>
      <c r="C36" s="48" t="s">
        <v>1314</v>
      </c>
    </row>
    <row r="37" spans="1:3" ht="11.25">
      <c r="A37" s="48" t="s">
        <v>824</v>
      </c>
      <c r="B37" s="48" t="s">
        <v>833</v>
      </c>
      <c r="C37" s="48" t="s">
        <v>834</v>
      </c>
    </row>
    <row r="38" spans="1:3" ht="11.25">
      <c r="A38" s="48" t="s">
        <v>824</v>
      </c>
      <c r="B38" s="48" t="s">
        <v>835</v>
      </c>
      <c r="C38" s="48" t="s">
        <v>836</v>
      </c>
    </row>
    <row r="39" spans="1:3" ht="11.25">
      <c r="A39" s="48" t="s">
        <v>824</v>
      </c>
      <c r="B39" s="48" t="s">
        <v>1315</v>
      </c>
      <c r="C39" s="48" t="s">
        <v>1316</v>
      </c>
    </row>
    <row r="40" spans="1:3" ht="11.25">
      <c r="A40" s="48" t="s">
        <v>824</v>
      </c>
      <c r="B40" s="48" t="s">
        <v>1317</v>
      </c>
      <c r="C40" s="48" t="s">
        <v>1318</v>
      </c>
    </row>
    <row r="41" spans="1:3" ht="11.25">
      <c r="A41" s="48" t="s">
        <v>839</v>
      </c>
      <c r="B41" s="48" t="s">
        <v>1319</v>
      </c>
      <c r="C41" s="48" t="s">
        <v>1320</v>
      </c>
    </row>
    <row r="42" spans="1:3" ht="11.25">
      <c r="A42" s="48" t="s">
        <v>839</v>
      </c>
      <c r="B42" s="48" t="s">
        <v>839</v>
      </c>
      <c r="C42" s="48" t="s">
        <v>840</v>
      </c>
    </row>
    <row r="43" spans="1:3" ht="11.25">
      <c r="A43" s="48" t="s">
        <v>839</v>
      </c>
      <c r="B43" s="48" t="s">
        <v>841</v>
      </c>
      <c r="C43" s="48" t="s">
        <v>842</v>
      </c>
    </row>
    <row r="44" spans="1:3" ht="11.25">
      <c r="A44" s="48" t="s">
        <v>839</v>
      </c>
      <c r="B44" s="48" t="s">
        <v>1321</v>
      </c>
      <c r="C44" s="48" t="s">
        <v>1322</v>
      </c>
    </row>
    <row r="45" spans="1:3" ht="11.25">
      <c r="A45" s="48" t="s">
        <v>839</v>
      </c>
      <c r="B45" s="48" t="s">
        <v>1323</v>
      </c>
      <c r="C45" s="48" t="s">
        <v>1324</v>
      </c>
    </row>
    <row r="46" spans="1:3" ht="11.25">
      <c r="A46" s="48" t="s">
        <v>839</v>
      </c>
      <c r="B46" s="48" t="s">
        <v>1325</v>
      </c>
      <c r="C46" s="48" t="s">
        <v>1326</v>
      </c>
    </row>
    <row r="47" spans="1:3" ht="11.25">
      <c r="A47" s="48" t="s">
        <v>839</v>
      </c>
      <c r="B47" s="48" t="s">
        <v>1327</v>
      </c>
      <c r="C47" s="48" t="s">
        <v>1328</v>
      </c>
    </row>
    <row r="48" spans="1:3" ht="11.25">
      <c r="A48" s="48" t="s">
        <v>839</v>
      </c>
      <c r="B48" s="48" t="s">
        <v>1329</v>
      </c>
      <c r="C48" s="48" t="s">
        <v>1330</v>
      </c>
    </row>
    <row r="49" spans="1:3" ht="11.25">
      <c r="A49" s="48" t="s">
        <v>846</v>
      </c>
      <c r="B49" s="48" t="s">
        <v>846</v>
      </c>
      <c r="C49" s="48" t="s">
        <v>847</v>
      </c>
    </row>
    <row r="50" spans="1:3" ht="11.25">
      <c r="A50" s="48" t="s">
        <v>982</v>
      </c>
      <c r="B50" s="48" t="s">
        <v>982</v>
      </c>
      <c r="C50" s="48" t="s">
        <v>983</v>
      </c>
    </row>
    <row r="51" spans="1:3" ht="11.25">
      <c r="A51" s="48" t="s">
        <v>982</v>
      </c>
      <c r="B51" s="48" t="s">
        <v>984</v>
      </c>
      <c r="C51" s="48" t="s">
        <v>983</v>
      </c>
    </row>
    <row r="52" spans="1:3" ht="11.25">
      <c r="A52" s="48" t="s">
        <v>1003</v>
      </c>
      <c r="B52" s="48" t="s">
        <v>1003</v>
      </c>
      <c r="C52" s="48" t="s">
        <v>1004</v>
      </c>
    </row>
    <row r="53" spans="1:3" ht="11.25">
      <c r="A53" s="48" t="s">
        <v>1010</v>
      </c>
      <c r="B53" s="48" t="s">
        <v>1010</v>
      </c>
      <c r="C53" s="48" t="s">
        <v>1011</v>
      </c>
    </row>
    <row r="54" spans="1:3" ht="11.25">
      <c r="A54" s="48" t="s">
        <v>1010</v>
      </c>
      <c r="B54" s="48" t="s">
        <v>1012</v>
      </c>
      <c r="C54" s="48" t="s">
        <v>1011</v>
      </c>
    </row>
    <row r="55" spans="1:3" ht="11.25">
      <c r="A55" s="48" t="s">
        <v>1022</v>
      </c>
      <c r="B55" s="48" t="s">
        <v>1022</v>
      </c>
      <c r="C55" s="48" t="s">
        <v>1023</v>
      </c>
    </row>
    <row r="56" spans="1:3" ht="11.25">
      <c r="A56" s="48" t="s">
        <v>1030</v>
      </c>
      <c r="B56" s="48" t="s">
        <v>1030</v>
      </c>
      <c r="C56" s="48" t="s">
        <v>1031</v>
      </c>
    </row>
    <row r="57" spans="1:3" ht="11.25">
      <c r="A57" s="48" t="s">
        <v>1039</v>
      </c>
      <c r="B57" s="48" t="s">
        <v>1331</v>
      </c>
      <c r="C57" s="48" t="s">
        <v>1332</v>
      </c>
    </row>
    <row r="58" spans="1:3" ht="11.25">
      <c r="A58" s="48" t="s">
        <v>1039</v>
      </c>
      <c r="B58" s="48" t="s">
        <v>1039</v>
      </c>
      <c r="C58" s="48" t="s">
        <v>1040</v>
      </c>
    </row>
    <row r="59" spans="1:3" ht="11.25">
      <c r="A59" s="48" t="s">
        <v>1039</v>
      </c>
      <c r="B59" s="48" t="s">
        <v>1041</v>
      </c>
      <c r="C59" s="48" t="s">
        <v>1042</v>
      </c>
    </row>
    <row r="60" spans="1:3" ht="11.25">
      <c r="A60" s="48" t="s">
        <v>1039</v>
      </c>
      <c r="B60" s="48" t="s">
        <v>1046</v>
      </c>
      <c r="C60" s="48" t="s">
        <v>1047</v>
      </c>
    </row>
    <row r="61" spans="1:3" ht="11.25">
      <c r="A61" s="48" t="s">
        <v>1039</v>
      </c>
      <c r="B61" s="48" t="s">
        <v>1333</v>
      </c>
      <c r="C61" s="48" t="s">
        <v>1334</v>
      </c>
    </row>
    <row r="62" spans="1:3" ht="11.25">
      <c r="A62" s="48" t="s">
        <v>1039</v>
      </c>
      <c r="B62" s="48" t="s">
        <v>1335</v>
      </c>
      <c r="C62" s="48" t="s">
        <v>1336</v>
      </c>
    </row>
    <row r="63" spans="1:3" ht="11.25">
      <c r="A63" s="48" t="s">
        <v>1039</v>
      </c>
      <c r="B63" s="48" t="s">
        <v>1337</v>
      </c>
      <c r="C63" s="48" t="s">
        <v>1338</v>
      </c>
    </row>
    <row r="64" spans="1:3" ht="11.25">
      <c r="A64" s="48" t="s">
        <v>1039</v>
      </c>
      <c r="B64" s="48" t="s">
        <v>1339</v>
      </c>
      <c r="C64" s="48" t="s">
        <v>1340</v>
      </c>
    </row>
    <row r="65" spans="1:3" ht="11.25">
      <c r="A65" s="48" t="s">
        <v>1051</v>
      </c>
      <c r="B65" s="48" t="s">
        <v>1341</v>
      </c>
      <c r="C65" s="48" t="s">
        <v>1342</v>
      </c>
    </row>
    <row r="66" spans="1:3" ht="11.25">
      <c r="A66" s="48" t="s">
        <v>1051</v>
      </c>
      <c r="B66" s="48" t="s">
        <v>1343</v>
      </c>
      <c r="C66" s="48" t="s">
        <v>1344</v>
      </c>
    </row>
    <row r="67" spans="1:3" ht="11.25">
      <c r="A67" s="48" t="s">
        <v>1051</v>
      </c>
      <c r="B67" s="48" t="s">
        <v>1345</v>
      </c>
      <c r="C67" s="48" t="s">
        <v>1346</v>
      </c>
    </row>
    <row r="68" spans="1:3" ht="11.25">
      <c r="A68" s="48" t="s">
        <v>1051</v>
      </c>
      <c r="B68" s="48" t="s">
        <v>1053</v>
      </c>
      <c r="C68" s="48" t="s">
        <v>1054</v>
      </c>
    </row>
    <row r="69" spans="1:3" ht="11.25">
      <c r="A69" s="48" t="s">
        <v>1051</v>
      </c>
      <c r="B69" s="48" t="s">
        <v>1051</v>
      </c>
      <c r="C69" s="48" t="s">
        <v>1052</v>
      </c>
    </row>
    <row r="70" spans="1:3" ht="11.25">
      <c r="A70" s="48" t="s">
        <v>1051</v>
      </c>
      <c r="B70" s="48" t="s">
        <v>1347</v>
      </c>
      <c r="C70" s="48" t="s">
        <v>1348</v>
      </c>
    </row>
    <row r="71" spans="1:3" ht="11.25">
      <c r="A71" s="48" t="s">
        <v>1051</v>
      </c>
      <c r="B71" s="48" t="s">
        <v>1349</v>
      </c>
      <c r="C71" s="48" t="s">
        <v>1350</v>
      </c>
    </row>
    <row r="72" spans="1:3" ht="11.25">
      <c r="A72" s="48" t="s">
        <v>1051</v>
      </c>
      <c r="B72" s="48" t="s">
        <v>1057</v>
      </c>
      <c r="C72" s="48" t="s">
        <v>1058</v>
      </c>
    </row>
    <row r="73" spans="1:3" ht="11.25">
      <c r="A73" s="48" t="s">
        <v>1051</v>
      </c>
      <c r="B73" s="48" t="s">
        <v>1061</v>
      </c>
      <c r="C73" s="48" t="s">
        <v>1062</v>
      </c>
    </row>
    <row r="74" spans="1:3" ht="11.25">
      <c r="A74" s="48" t="s">
        <v>1051</v>
      </c>
      <c r="B74" s="48" t="s">
        <v>1065</v>
      </c>
      <c r="C74" s="48" t="s">
        <v>1066</v>
      </c>
    </row>
    <row r="75" spans="1:3" ht="11.25">
      <c r="A75" s="48" t="s">
        <v>1051</v>
      </c>
      <c r="B75" s="48" t="s">
        <v>1067</v>
      </c>
      <c r="C75" s="48" t="s">
        <v>1068</v>
      </c>
    </row>
    <row r="76" spans="1:3" ht="11.25">
      <c r="A76" s="48" t="s">
        <v>1351</v>
      </c>
      <c r="B76" s="48" t="s">
        <v>1353</v>
      </c>
      <c r="C76" s="48" t="s">
        <v>1354</v>
      </c>
    </row>
    <row r="77" spans="1:3" ht="11.25">
      <c r="A77" s="48" t="s">
        <v>1351</v>
      </c>
      <c r="B77" s="48" t="s">
        <v>1351</v>
      </c>
      <c r="C77" s="48" t="s">
        <v>1352</v>
      </c>
    </row>
    <row r="78" spans="1:3" ht="11.25">
      <c r="A78" s="48" t="s">
        <v>1351</v>
      </c>
      <c r="B78" s="48" t="s">
        <v>1355</v>
      </c>
      <c r="C78" s="48" t="s">
        <v>1356</v>
      </c>
    </row>
    <row r="79" spans="1:3" ht="11.25">
      <c r="A79" s="48" t="s">
        <v>1351</v>
      </c>
      <c r="B79" s="48" t="s">
        <v>1357</v>
      </c>
      <c r="C79" s="48" t="s">
        <v>1358</v>
      </c>
    </row>
    <row r="80" spans="1:3" ht="11.25">
      <c r="A80" s="48" t="s">
        <v>1075</v>
      </c>
      <c r="B80" s="48" t="s">
        <v>1077</v>
      </c>
      <c r="C80" s="48" t="s">
        <v>1078</v>
      </c>
    </row>
    <row r="81" spans="1:3" ht="11.25">
      <c r="A81" s="48" t="s">
        <v>1075</v>
      </c>
      <c r="B81" s="48" t="s">
        <v>1359</v>
      </c>
      <c r="C81" s="48" t="s">
        <v>1360</v>
      </c>
    </row>
    <row r="82" spans="1:3" ht="11.25">
      <c r="A82" s="48" t="s">
        <v>1075</v>
      </c>
      <c r="B82" s="48" t="s">
        <v>1075</v>
      </c>
      <c r="C82" s="48" t="s">
        <v>1076</v>
      </c>
    </row>
    <row r="83" spans="1:3" ht="11.25">
      <c r="A83" s="48" t="s">
        <v>1075</v>
      </c>
      <c r="B83" s="48" t="s">
        <v>1361</v>
      </c>
      <c r="C83" s="48" t="s">
        <v>1362</v>
      </c>
    </row>
    <row r="84" spans="1:3" ht="11.25">
      <c r="A84" s="48" t="s">
        <v>1075</v>
      </c>
      <c r="B84" s="48" t="s">
        <v>1363</v>
      </c>
      <c r="C84" s="48" t="s">
        <v>1364</v>
      </c>
    </row>
    <row r="85" spans="1:3" ht="11.25">
      <c r="A85" s="48" t="s">
        <v>1075</v>
      </c>
      <c r="B85" s="48" t="s">
        <v>1365</v>
      </c>
      <c r="C85" s="48" t="s">
        <v>1366</v>
      </c>
    </row>
    <row r="86" spans="1:3" ht="11.25">
      <c r="A86" s="48" t="s">
        <v>1075</v>
      </c>
      <c r="B86" s="48" t="s">
        <v>1367</v>
      </c>
      <c r="C86" s="48" t="s">
        <v>1368</v>
      </c>
    </row>
    <row r="87" spans="1:3" ht="11.25">
      <c r="A87" s="48" t="s">
        <v>1075</v>
      </c>
      <c r="B87" s="48" t="s">
        <v>1086</v>
      </c>
      <c r="C87" s="48" t="s">
        <v>1087</v>
      </c>
    </row>
    <row r="88" spans="1:3" ht="11.25">
      <c r="A88" s="48" t="s">
        <v>1075</v>
      </c>
      <c r="B88" s="48" t="s">
        <v>1369</v>
      </c>
      <c r="C88" s="48" t="s">
        <v>1370</v>
      </c>
    </row>
    <row r="89" spans="1:3" ht="11.25">
      <c r="A89" s="48" t="s">
        <v>1075</v>
      </c>
      <c r="B89" s="48" t="s">
        <v>1371</v>
      </c>
      <c r="C89" s="48" t="s">
        <v>1372</v>
      </c>
    </row>
    <row r="90" spans="1:3" ht="11.25">
      <c r="A90" s="48" t="s">
        <v>1075</v>
      </c>
      <c r="B90" s="48" t="s">
        <v>1373</v>
      </c>
      <c r="C90" s="48" t="s">
        <v>1374</v>
      </c>
    </row>
    <row r="91" spans="1:3" ht="11.25">
      <c r="A91" s="48" t="s">
        <v>1090</v>
      </c>
      <c r="B91" s="48" t="s">
        <v>1092</v>
      </c>
      <c r="C91" s="48" t="s">
        <v>1093</v>
      </c>
    </row>
    <row r="92" spans="1:3" ht="11.25">
      <c r="A92" s="48" t="s">
        <v>1090</v>
      </c>
      <c r="B92" s="48" t="s">
        <v>1375</v>
      </c>
      <c r="C92" s="48" t="s">
        <v>1376</v>
      </c>
    </row>
    <row r="93" spans="1:3" ht="11.25">
      <c r="A93" s="48" t="s">
        <v>1090</v>
      </c>
      <c r="B93" s="48" t="s">
        <v>1090</v>
      </c>
      <c r="C93" s="48" t="s">
        <v>1091</v>
      </c>
    </row>
    <row r="94" spans="1:3" ht="11.25">
      <c r="A94" s="48" t="s">
        <v>1090</v>
      </c>
      <c r="B94" s="48" t="s">
        <v>1377</v>
      </c>
      <c r="C94" s="48" t="s">
        <v>1378</v>
      </c>
    </row>
    <row r="95" spans="1:3" ht="11.25">
      <c r="A95" s="48" t="s">
        <v>1090</v>
      </c>
      <c r="B95" s="48" t="s">
        <v>619</v>
      </c>
      <c r="C95" s="48" t="s">
        <v>1379</v>
      </c>
    </row>
    <row r="96" spans="1:3" ht="11.25">
      <c r="A96" s="48" t="s">
        <v>1090</v>
      </c>
      <c r="B96" s="48" t="s">
        <v>1380</v>
      </c>
      <c r="C96" s="48" t="s">
        <v>1381</v>
      </c>
    </row>
    <row r="97" spans="1:3" ht="11.25">
      <c r="A97" s="48" t="s">
        <v>1090</v>
      </c>
      <c r="B97" s="48" t="s">
        <v>1382</v>
      </c>
      <c r="C97" s="48" t="s">
        <v>1383</v>
      </c>
    </row>
    <row r="98" spans="1:3" ht="11.25">
      <c r="A98" s="48" t="s">
        <v>1097</v>
      </c>
      <c r="B98" s="48" t="s">
        <v>1384</v>
      </c>
      <c r="C98" s="48" t="s">
        <v>1385</v>
      </c>
    </row>
    <row r="99" spans="1:3" ht="11.25">
      <c r="A99" s="48" t="s">
        <v>1097</v>
      </c>
      <c r="B99" s="48" t="s">
        <v>620</v>
      </c>
      <c r="C99" s="48" t="s">
        <v>1386</v>
      </c>
    </row>
    <row r="100" spans="1:3" ht="11.25">
      <c r="A100" s="48" t="s">
        <v>1097</v>
      </c>
      <c r="B100" s="48" t="s">
        <v>1387</v>
      </c>
      <c r="C100" s="48" t="s">
        <v>1388</v>
      </c>
    </row>
    <row r="101" spans="1:3" ht="11.25">
      <c r="A101" s="48" t="s">
        <v>1097</v>
      </c>
      <c r="B101" s="48" t="s">
        <v>1099</v>
      </c>
      <c r="C101" s="48" t="s">
        <v>1100</v>
      </c>
    </row>
    <row r="102" spans="1:3" ht="11.25">
      <c r="A102" s="48" t="s">
        <v>1097</v>
      </c>
      <c r="B102" s="48" t="s">
        <v>1389</v>
      </c>
      <c r="C102" s="48" t="s">
        <v>1390</v>
      </c>
    </row>
    <row r="103" spans="1:3" ht="11.25">
      <c r="A103" s="48" t="s">
        <v>1097</v>
      </c>
      <c r="B103" s="48" t="s">
        <v>1097</v>
      </c>
      <c r="C103" s="48" t="s">
        <v>1098</v>
      </c>
    </row>
    <row r="104" spans="1:3" ht="11.25">
      <c r="A104" s="48" t="s">
        <v>1097</v>
      </c>
      <c r="B104" s="48" t="s">
        <v>1391</v>
      </c>
      <c r="C104" s="48" t="s">
        <v>1392</v>
      </c>
    </row>
    <row r="105" spans="1:3" ht="11.25">
      <c r="A105" s="48" t="s">
        <v>1097</v>
      </c>
      <c r="B105" s="48" t="s">
        <v>1393</v>
      </c>
      <c r="C105" s="48" t="s">
        <v>1394</v>
      </c>
    </row>
    <row r="106" spans="1:3" ht="11.25">
      <c r="A106" s="48" t="s">
        <v>1097</v>
      </c>
      <c r="B106" s="48" t="s">
        <v>1395</v>
      </c>
      <c r="C106" s="48" t="s">
        <v>1396</v>
      </c>
    </row>
    <row r="107" spans="1:3" ht="11.25">
      <c r="A107" s="48" t="s">
        <v>1110</v>
      </c>
      <c r="B107" s="48" t="s">
        <v>1397</v>
      </c>
      <c r="C107" s="48" t="s">
        <v>1398</v>
      </c>
    </row>
    <row r="108" spans="1:3" ht="11.25">
      <c r="A108" s="48" t="s">
        <v>1110</v>
      </c>
      <c r="B108" s="48" t="s">
        <v>1110</v>
      </c>
      <c r="C108" s="48" t="s">
        <v>1111</v>
      </c>
    </row>
    <row r="109" spans="1:3" ht="11.25">
      <c r="A109" s="48" t="s">
        <v>1110</v>
      </c>
      <c r="B109" s="48" t="s">
        <v>1399</v>
      </c>
      <c r="C109" s="48" t="s">
        <v>1400</v>
      </c>
    </row>
    <row r="110" spans="1:3" ht="11.25">
      <c r="A110" s="48" t="s">
        <v>1110</v>
      </c>
      <c r="B110" s="48" t="s">
        <v>1112</v>
      </c>
      <c r="C110" s="48" t="s">
        <v>1113</v>
      </c>
    </row>
    <row r="111" spans="1:3" ht="11.25">
      <c r="A111" s="48" t="s">
        <v>1110</v>
      </c>
      <c r="B111" s="48" t="s">
        <v>1401</v>
      </c>
      <c r="C111" s="48" t="s">
        <v>1402</v>
      </c>
    </row>
    <row r="112" spans="1:3" ht="11.25">
      <c r="A112" s="48" t="s">
        <v>1110</v>
      </c>
      <c r="B112" s="48" t="s">
        <v>1403</v>
      </c>
      <c r="C112" s="48" t="s">
        <v>1404</v>
      </c>
    </row>
    <row r="113" spans="1:3" ht="11.25">
      <c r="A113" s="48" t="s">
        <v>1110</v>
      </c>
      <c r="B113" s="48" t="s">
        <v>1405</v>
      </c>
      <c r="C113" s="48" t="s">
        <v>1406</v>
      </c>
    </row>
    <row r="114" spans="1:3" ht="11.25">
      <c r="A114" s="48" t="s">
        <v>1407</v>
      </c>
      <c r="B114" s="48" t="s">
        <v>1409</v>
      </c>
      <c r="C114" s="48" t="s">
        <v>1410</v>
      </c>
    </row>
    <row r="115" spans="1:3" ht="11.25">
      <c r="A115" s="48" t="s">
        <v>1407</v>
      </c>
      <c r="B115" s="48" t="s">
        <v>1411</v>
      </c>
      <c r="C115" s="48" t="s">
        <v>1412</v>
      </c>
    </row>
    <row r="116" spans="1:3" ht="11.25">
      <c r="A116" s="48" t="s">
        <v>1407</v>
      </c>
      <c r="B116" s="48" t="s">
        <v>1413</v>
      </c>
      <c r="C116" s="48" t="s">
        <v>1414</v>
      </c>
    </row>
    <row r="117" spans="1:3" ht="11.25">
      <c r="A117" s="48" t="s">
        <v>1407</v>
      </c>
      <c r="B117" s="48" t="s">
        <v>1415</v>
      </c>
      <c r="C117" s="48" t="s">
        <v>1416</v>
      </c>
    </row>
    <row r="118" spans="1:3" ht="11.25">
      <c r="A118" s="48" t="s">
        <v>1407</v>
      </c>
      <c r="B118" s="48" t="s">
        <v>1407</v>
      </c>
      <c r="C118" s="48" t="s">
        <v>1408</v>
      </c>
    </row>
    <row r="119" spans="1:3" ht="11.25">
      <c r="A119" s="48" t="s">
        <v>1407</v>
      </c>
      <c r="B119" s="48" t="s">
        <v>1417</v>
      </c>
      <c r="C119" s="48" t="s">
        <v>1418</v>
      </c>
    </row>
    <row r="120" spans="1:3" ht="11.25">
      <c r="A120" s="48" t="s">
        <v>1407</v>
      </c>
      <c r="B120" s="48" t="s">
        <v>1419</v>
      </c>
      <c r="C120" s="48" t="s">
        <v>1420</v>
      </c>
    </row>
    <row r="121" spans="1:3" ht="11.25">
      <c r="A121" s="48" t="s">
        <v>1407</v>
      </c>
      <c r="B121" s="48" t="s">
        <v>1421</v>
      </c>
      <c r="C121" s="48" t="s">
        <v>1422</v>
      </c>
    </row>
    <row r="122" spans="1:3" ht="11.25">
      <c r="A122" s="48" t="s">
        <v>1407</v>
      </c>
      <c r="B122" s="48" t="s">
        <v>1423</v>
      </c>
      <c r="C122" s="48" t="s">
        <v>1424</v>
      </c>
    </row>
    <row r="123" spans="1:3" ht="11.25">
      <c r="A123" s="48" t="s">
        <v>1407</v>
      </c>
      <c r="B123" s="48" t="s">
        <v>1425</v>
      </c>
      <c r="C123" s="48" t="s">
        <v>1426</v>
      </c>
    </row>
    <row r="124" spans="1:3" ht="11.25">
      <c r="A124" s="48" t="s">
        <v>1407</v>
      </c>
      <c r="B124" s="48" t="s">
        <v>1427</v>
      </c>
      <c r="C124" s="48" t="s">
        <v>1428</v>
      </c>
    </row>
    <row r="125" spans="1:3" ht="11.25">
      <c r="A125" s="48" t="s">
        <v>1407</v>
      </c>
      <c r="B125" s="48" t="s">
        <v>1429</v>
      </c>
      <c r="C125" s="48" t="s">
        <v>1430</v>
      </c>
    </row>
    <row r="126" spans="1:3" ht="11.25">
      <c r="A126" s="48" t="s">
        <v>1407</v>
      </c>
      <c r="B126" s="48" t="s">
        <v>1431</v>
      </c>
      <c r="C126" s="48" t="s">
        <v>1432</v>
      </c>
    </row>
    <row r="127" spans="1:3" ht="11.25">
      <c r="A127" s="48" t="s">
        <v>1407</v>
      </c>
      <c r="B127" s="48" t="s">
        <v>1433</v>
      </c>
      <c r="C127" s="48" t="s">
        <v>1434</v>
      </c>
    </row>
    <row r="128" spans="1:3" ht="11.25">
      <c r="A128" s="48" t="s">
        <v>1407</v>
      </c>
      <c r="B128" s="48" t="s">
        <v>1435</v>
      </c>
      <c r="C128" s="48" t="s">
        <v>1436</v>
      </c>
    </row>
    <row r="129" spans="1:3" ht="11.25">
      <c r="A129" s="48" t="s">
        <v>1122</v>
      </c>
      <c r="B129" s="48" t="s">
        <v>1437</v>
      </c>
      <c r="C129" s="48" t="s">
        <v>1438</v>
      </c>
    </row>
    <row r="130" spans="1:3" ht="11.25">
      <c r="A130" s="48" t="s">
        <v>1122</v>
      </c>
      <c r="B130" s="48" t="s">
        <v>1439</v>
      </c>
      <c r="C130" s="48" t="s">
        <v>1440</v>
      </c>
    </row>
    <row r="131" spans="1:3" ht="11.25">
      <c r="A131" s="48" t="s">
        <v>1122</v>
      </c>
      <c r="B131" s="48" t="s">
        <v>1122</v>
      </c>
      <c r="C131" s="48" t="s">
        <v>1123</v>
      </c>
    </row>
    <row r="132" spans="1:3" ht="11.25">
      <c r="A132" s="48" t="s">
        <v>1122</v>
      </c>
      <c r="B132" s="48" t="s">
        <v>1124</v>
      </c>
      <c r="C132" s="48" t="s">
        <v>1125</v>
      </c>
    </row>
    <row r="133" spans="1:3" ht="11.25">
      <c r="A133" s="48" t="s">
        <v>1122</v>
      </c>
      <c r="B133" s="48" t="s">
        <v>1441</v>
      </c>
      <c r="C133" s="48" t="s">
        <v>1442</v>
      </c>
    </row>
    <row r="134" spans="1:3" ht="11.25">
      <c r="A134" s="48" t="s">
        <v>1122</v>
      </c>
      <c r="B134" s="48" t="s">
        <v>618</v>
      </c>
      <c r="C134" s="48" t="s">
        <v>1127</v>
      </c>
    </row>
    <row r="135" spans="1:3" ht="11.25">
      <c r="A135" s="48" t="s">
        <v>1122</v>
      </c>
      <c r="B135" s="48" t="s">
        <v>59</v>
      </c>
      <c r="C135" s="48" t="s">
        <v>1130</v>
      </c>
    </row>
    <row r="136" spans="1:3" ht="11.25">
      <c r="A136" s="48" t="s">
        <v>1122</v>
      </c>
      <c r="B136" s="48" t="s">
        <v>1443</v>
      </c>
      <c r="C136" s="48" t="s">
        <v>1444</v>
      </c>
    </row>
    <row r="137" spans="1:3" ht="11.25">
      <c r="A137" s="48" t="s">
        <v>1122</v>
      </c>
      <c r="B137" s="48" t="s">
        <v>1131</v>
      </c>
      <c r="C137" s="48" t="s">
        <v>1132</v>
      </c>
    </row>
    <row r="138" spans="1:3" ht="11.25">
      <c r="A138" s="48" t="s">
        <v>1122</v>
      </c>
      <c r="B138" s="48" t="s">
        <v>1445</v>
      </c>
      <c r="C138" s="48" t="s">
        <v>1446</v>
      </c>
    </row>
    <row r="139" spans="1:3" ht="11.25">
      <c r="A139" s="48" t="s">
        <v>1137</v>
      </c>
      <c r="B139" s="48" t="s">
        <v>1447</v>
      </c>
      <c r="C139" s="48" t="s">
        <v>1448</v>
      </c>
    </row>
    <row r="140" spans="1:3" ht="11.25">
      <c r="A140" s="48" t="s">
        <v>1137</v>
      </c>
      <c r="B140" s="48" t="s">
        <v>1449</v>
      </c>
      <c r="C140" s="48" t="s">
        <v>1450</v>
      </c>
    </row>
    <row r="141" spans="1:3" ht="11.25">
      <c r="A141" s="48" t="s">
        <v>1137</v>
      </c>
      <c r="B141" s="48" t="s">
        <v>1451</v>
      </c>
      <c r="C141" s="48" t="s">
        <v>1452</v>
      </c>
    </row>
    <row r="142" spans="1:3" ht="11.25">
      <c r="A142" s="48" t="s">
        <v>1137</v>
      </c>
      <c r="B142" s="48" t="s">
        <v>1137</v>
      </c>
      <c r="C142" s="48" t="s">
        <v>1138</v>
      </c>
    </row>
    <row r="143" spans="1:3" ht="11.25">
      <c r="A143" s="48" t="s">
        <v>1137</v>
      </c>
      <c r="B143" s="48" t="s">
        <v>1453</v>
      </c>
      <c r="C143" s="48" t="s">
        <v>1454</v>
      </c>
    </row>
    <row r="144" spans="1:3" ht="11.25">
      <c r="A144" s="48" t="s">
        <v>1137</v>
      </c>
      <c r="B144" s="48" t="s">
        <v>1455</v>
      </c>
      <c r="C144" s="48" t="s">
        <v>1456</v>
      </c>
    </row>
    <row r="145" spans="1:3" ht="11.25">
      <c r="A145" s="48" t="s">
        <v>1137</v>
      </c>
      <c r="B145" s="48" t="s">
        <v>617</v>
      </c>
      <c r="C145" s="48" t="s">
        <v>1457</v>
      </c>
    </row>
    <row r="146" spans="1:3" ht="11.25">
      <c r="A146" s="48" t="s">
        <v>1137</v>
      </c>
      <c r="B146" s="48" t="s">
        <v>1139</v>
      </c>
      <c r="C146" s="48" t="s">
        <v>1140</v>
      </c>
    </row>
    <row r="147" spans="1:3" ht="11.25">
      <c r="A147" s="48" t="s">
        <v>1137</v>
      </c>
      <c r="B147" s="48" t="s">
        <v>1458</v>
      </c>
      <c r="C147" s="48" t="s">
        <v>1459</v>
      </c>
    </row>
    <row r="148" spans="1:3" ht="11.25">
      <c r="A148" s="48" t="s">
        <v>1460</v>
      </c>
      <c r="B148" s="48" t="s">
        <v>1462</v>
      </c>
      <c r="C148" s="48" t="s">
        <v>1463</v>
      </c>
    </row>
    <row r="149" spans="1:3" ht="11.25">
      <c r="A149" s="48" t="s">
        <v>1460</v>
      </c>
      <c r="B149" s="48" t="s">
        <v>1460</v>
      </c>
      <c r="C149" s="48" t="s">
        <v>1461</v>
      </c>
    </row>
    <row r="150" spans="1:3" ht="11.25">
      <c r="A150" s="48" t="s">
        <v>1460</v>
      </c>
      <c r="B150" s="48" t="s">
        <v>1464</v>
      </c>
      <c r="C150" s="48" t="s">
        <v>1465</v>
      </c>
    </row>
    <row r="151" spans="1:3" ht="11.25">
      <c r="A151" s="48" t="s">
        <v>1460</v>
      </c>
      <c r="B151" s="48" t="s">
        <v>1466</v>
      </c>
      <c r="C151" s="48" t="s">
        <v>1467</v>
      </c>
    </row>
    <row r="152" spans="1:3" ht="11.25">
      <c r="A152" s="48" t="s">
        <v>1460</v>
      </c>
      <c r="B152" s="48" t="s">
        <v>1468</v>
      </c>
      <c r="C152" s="48" t="s">
        <v>1469</v>
      </c>
    </row>
    <row r="153" spans="1:3" ht="11.25">
      <c r="A153" s="48" t="s">
        <v>1460</v>
      </c>
      <c r="B153" s="48" t="s">
        <v>1470</v>
      </c>
      <c r="C153" s="48" t="s">
        <v>1471</v>
      </c>
    </row>
    <row r="154" spans="1:3" ht="11.25">
      <c r="A154" s="48" t="s">
        <v>1460</v>
      </c>
      <c r="B154" s="48" t="s">
        <v>1472</v>
      </c>
      <c r="C154" s="48" t="s">
        <v>1473</v>
      </c>
    </row>
    <row r="155" spans="1:3" ht="11.25">
      <c r="A155" s="48" t="s">
        <v>1460</v>
      </c>
      <c r="B155" s="48" t="s">
        <v>1474</v>
      </c>
      <c r="C155" s="48" t="s">
        <v>1475</v>
      </c>
    </row>
    <row r="156" spans="1:3" ht="11.25">
      <c r="A156" s="48" t="s">
        <v>1476</v>
      </c>
      <c r="B156" s="48" t="s">
        <v>1478</v>
      </c>
      <c r="C156" s="48" t="s">
        <v>1479</v>
      </c>
    </row>
    <row r="157" spans="1:3" ht="11.25">
      <c r="A157" s="48" t="s">
        <v>1476</v>
      </c>
      <c r="B157" s="48" t="s">
        <v>1480</v>
      </c>
      <c r="C157" s="48" t="s">
        <v>1481</v>
      </c>
    </row>
    <row r="158" spans="1:3" ht="11.25">
      <c r="A158" s="48" t="s">
        <v>1476</v>
      </c>
      <c r="B158" s="48" t="s">
        <v>1482</v>
      </c>
      <c r="C158" s="48" t="s">
        <v>1483</v>
      </c>
    </row>
    <row r="159" spans="1:3" ht="11.25">
      <c r="A159" s="48" t="s">
        <v>1476</v>
      </c>
      <c r="B159" s="48" t="s">
        <v>1276</v>
      </c>
      <c r="C159" s="48" t="s">
        <v>1484</v>
      </c>
    </row>
    <row r="160" spans="1:3" ht="11.25">
      <c r="A160" s="48" t="s">
        <v>1476</v>
      </c>
      <c r="B160" s="48" t="s">
        <v>1485</v>
      </c>
      <c r="C160" s="48" t="s">
        <v>1486</v>
      </c>
    </row>
    <row r="161" spans="1:3" ht="11.25">
      <c r="A161" s="48" t="s">
        <v>1476</v>
      </c>
      <c r="B161" s="48" t="s">
        <v>1487</v>
      </c>
      <c r="C161" s="48" t="s">
        <v>1488</v>
      </c>
    </row>
    <row r="162" spans="1:3" ht="11.25">
      <c r="A162" s="48" t="s">
        <v>1476</v>
      </c>
      <c r="B162" s="48" t="s">
        <v>1476</v>
      </c>
      <c r="C162" s="48" t="s">
        <v>1477</v>
      </c>
    </row>
    <row r="163" spans="1:3" ht="11.25">
      <c r="A163" s="48" t="s">
        <v>1476</v>
      </c>
      <c r="B163" s="48" t="s">
        <v>1489</v>
      </c>
      <c r="C163" s="48" t="s">
        <v>1490</v>
      </c>
    </row>
    <row r="164" spans="1:3" ht="11.25">
      <c r="A164" s="48" t="s">
        <v>1476</v>
      </c>
      <c r="B164" s="48" t="s">
        <v>1491</v>
      </c>
      <c r="C164" s="48" t="s">
        <v>1492</v>
      </c>
    </row>
    <row r="165" spans="1:3" ht="11.25">
      <c r="A165" s="48" t="s">
        <v>1476</v>
      </c>
      <c r="B165" s="48" t="s">
        <v>1493</v>
      </c>
      <c r="C165" s="48" t="s">
        <v>1494</v>
      </c>
    </row>
    <row r="166" spans="1:3" ht="11.25">
      <c r="A166" s="48" t="s">
        <v>1476</v>
      </c>
      <c r="B166" s="48" t="s">
        <v>1495</v>
      </c>
      <c r="C166" s="48" t="s">
        <v>1496</v>
      </c>
    </row>
    <row r="167" spans="1:3" ht="11.25">
      <c r="A167" s="48" t="s">
        <v>1476</v>
      </c>
      <c r="B167" s="48" t="s">
        <v>1497</v>
      </c>
      <c r="C167" s="48" t="s">
        <v>1498</v>
      </c>
    </row>
    <row r="168" spans="1:3" ht="11.25">
      <c r="A168" s="48" t="s">
        <v>1476</v>
      </c>
      <c r="B168" s="48" t="s">
        <v>608</v>
      </c>
      <c r="C168" s="48" t="s">
        <v>1499</v>
      </c>
    </row>
    <row r="169" spans="1:3" ht="11.25">
      <c r="A169" s="48" t="s">
        <v>1476</v>
      </c>
      <c r="B169" s="48" t="s">
        <v>1500</v>
      </c>
      <c r="C169" s="48" t="s">
        <v>1501</v>
      </c>
    </row>
    <row r="170" spans="1:3" ht="11.25">
      <c r="A170" s="48" t="s">
        <v>1150</v>
      </c>
      <c r="B170" s="48" t="s">
        <v>1331</v>
      </c>
      <c r="C170" s="48" t="s">
        <v>1502</v>
      </c>
    </row>
    <row r="171" spans="1:3" ht="11.25">
      <c r="A171" s="48" t="s">
        <v>1150</v>
      </c>
      <c r="B171" s="48" t="s">
        <v>1503</v>
      </c>
      <c r="C171" s="48" t="s">
        <v>1504</v>
      </c>
    </row>
    <row r="172" spans="1:3" ht="11.25">
      <c r="A172" s="48" t="s">
        <v>1150</v>
      </c>
      <c r="B172" s="48" t="s">
        <v>1505</v>
      </c>
      <c r="C172" s="48" t="s">
        <v>1506</v>
      </c>
    </row>
    <row r="173" spans="1:3" ht="11.25">
      <c r="A173" s="48" t="s">
        <v>1150</v>
      </c>
      <c r="B173" s="48" t="s">
        <v>1507</v>
      </c>
      <c r="C173" s="48" t="s">
        <v>1508</v>
      </c>
    </row>
    <row r="174" spans="1:3" ht="11.25">
      <c r="A174" s="48" t="s">
        <v>1150</v>
      </c>
      <c r="B174" s="48" t="s">
        <v>1150</v>
      </c>
      <c r="C174" s="48" t="s">
        <v>1151</v>
      </c>
    </row>
    <row r="175" spans="1:3" ht="11.25">
      <c r="A175" s="48" t="s">
        <v>1150</v>
      </c>
      <c r="B175" s="48" t="s">
        <v>1509</v>
      </c>
      <c r="C175" s="48" t="s">
        <v>1510</v>
      </c>
    </row>
    <row r="176" spans="1:3" ht="11.25">
      <c r="A176" s="48" t="s">
        <v>1150</v>
      </c>
      <c r="B176" s="48" t="s">
        <v>1152</v>
      </c>
      <c r="C176" s="48" t="s">
        <v>1153</v>
      </c>
    </row>
    <row r="177" spans="1:3" ht="11.25">
      <c r="A177" s="48" t="s">
        <v>1150</v>
      </c>
      <c r="B177" s="48" t="s">
        <v>1511</v>
      </c>
      <c r="C177" s="48" t="s">
        <v>1512</v>
      </c>
    </row>
    <row r="178" spans="1:3" ht="11.25">
      <c r="A178" s="48" t="s">
        <v>1150</v>
      </c>
      <c r="B178" s="48" t="s">
        <v>1395</v>
      </c>
      <c r="C178" s="48" t="s">
        <v>1513</v>
      </c>
    </row>
    <row r="179" spans="1:3" ht="11.25">
      <c r="A179" s="48" t="s">
        <v>1150</v>
      </c>
      <c r="B179" s="48" t="s">
        <v>1514</v>
      </c>
      <c r="C179" s="48" t="s">
        <v>1515</v>
      </c>
    </row>
    <row r="180" spans="1:3" ht="11.25">
      <c r="A180" s="48" t="s">
        <v>1150</v>
      </c>
      <c r="B180" s="48" t="s">
        <v>1516</v>
      </c>
      <c r="C180" s="48" t="s">
        <v>1517</v>
      </c>
    </row>
    <row r="181" spans="1:3" ht="11.25">
      <c r="A181" s="48" t="s">
        <v>1150</v>
      </c>
      <c r="B181" s="48" t="s">
        <v>608</v>
      </c>
      <c r="C181" s="48" t="s">
        <v>1518</v>
      </c>
    </row>
    <row r="182" spans="1:3" ht="11.25">
      <c r="A182" s="48" t="s">
        <v>1150</v>
      </c>
      <c r="B182" s="48" t="s">
        <v>1519</v>
      </c>
      <c r="C182" s="48" t="s">
        <v>1520</v>
      </c>
    </row>
    <row r="183" spans="1:3" ht="11.25">
      <c r="A183" s="48" t="s">
        <v>1150</v>
      </c>
      <c r="B183" s="48" t="s">
        <v>1521</v>
      </c>
      <c r="C183" s="48" t="s">
        <v>1522</v>
      </c>
    </row>
    <row r="184" spans="1:3" ht="11.25">
      <c r="A184" s="48" t="s">
        <v>1162</v>
      </c>
      <c r="B184" s="48" t="s">
        <v>1523</v>
      </c>
      <c r="C184" s="48" t="s">
        <v>1524</v>
      </c>
    </row>
    <row r="185" spans="1:3" ht="11.25">
      <c r="A185" s="48" t="s">
        <v>1162</v>
      </c>
      <c r="B185" s="48" t="s">
        <v>1525</v>
      </c>
      <c r="C185" s="48" t="s">
        <v>1526</v>
      </c>
    </row>
    <row r="186" spans="1:3" ht="11.25">
      <c r="A186" s="48" t="s">
        <v>1162</v>
      </c>
      <c r="B186" s="48" t="s">
        <v>1164</v>
      </c>
      <c r="C186" s="48" t="s">
        <v>1165</v>
      </c>
    </row>
    <row r="187" spans="1:3" ht="11.25">
      <c r="A187" s="48" t="s">
        <v>1162</v>
      </c>
      <c r="B187" s="48" t="s">
        <v>1162</v>
      </c>
      <c r="C187" s="48" t="s">
        <v>1163</v>
      </c>
    </row>
    <row r="188" spans="1:3" ht="11.25">
      <c r="A188" s="48" t="s">
        <v>1162</v>
      </c>
      <c r="B188" s="48" t="s">
        <v>1169</v>
      </c>
      <c r="C188" s="48" t="s">
        <v>1170</v>
      </c>
    </row>
    <row r="189" spans="1:3" ht="11.25">
      <c r="A189" s="48" t="s">
        <v>1162</v>
      </c>
      <c r="B189" s="48" t="s">
        <v>1175</v>
      </c>
      <c r="C189" s="48" t="s">
        <v>1176</v>
      </c>
    </row>
    <row r="190" spans="1:3" ht="11.25">
      <c r="A190" s="48" t="s">
        <v>1162</v>
      </c>
      <c r="B190" s="48" t="s">
        <v>1527</v>
      </c>
      <c r="C190" s="48" t="s">
        <v>1528</v>
      </c>
    </row>
    <row r="191" spans="1:3" ht="11.25">
      <c r="A191" s="48" t="s">
        <v>1162</v>
      </c>
      <c r="B191" s="48" t="s">
        <v>1529</v>
      </c>
      <c r="C191" s="48" t="s">
        <v>1530</v>
      </c>
    </row>
    <row r="192" spans="1:3" ht="11.25">
      <c r="A192" s="48" t="s">
        <v>1162</v>
      </c>
      <c r="B192" s="48" t="s">
        <v>1531</v>
      </c>
      <c r="C192" s="48" t="s">
        <v>1532</v>
      </c>
    </row>
    <row r="193" spans="1:3" ht="11.25">
      <c r="A193" s="48" t="s">
        <v>1177</v>
      </c>
      <c r="B193" s="48" t="s">
        <v>1533</v>
      </c>
      <c r="C193" s="48" t="s">
        <v>1534</v>
      </c>
    </row>
    <row r="194" spans="1:3" ht="11.25">
      <c r="A194" s="48" t="s">
        <v>1177</v>
      </c>
      <c r="B194" s="48" t="s">
        <v>1535</v>
      </c>
      <c r="C194" s="48" t="s">
        <v>1536</v>
      </c>
    </row>
    <row r="195" spans="1:3" ht="11.25">
      <c r="A195" s="48" t="s">
        <v>1177</v>
      </c>
      <c r="B195" s="48" t="s">
        <v>1179</v>
      </c>
      <c r="C195" s="48" t="s">
        <v>1180</v>
      </c>
    </row>
    <row r="196" spans="1:3" ht="11.25">
      <c r="A196" s="48" t="s">
        <v>1177</v>
      </c>
      <c r="B196" s="48" t="s">
        <v>1184</v>
      </c>
      <c r="C196" s="48" t="s">
        <v>1185</v>
      </c>
    </row>
    <row r="197" spans="1:3" ht="11.25">
      <c r="A197" s="48" t="s">
        <v>1177</v>
      </c>
      <c r="B197" s="48" t="s">
        <v>1537</v>
      </c>
      <c r="C197" s="48" t="s">
        <v>1538</v>
      </c>
    </row>
    <row r="198" spans="1:3" ht="11.25">
      <c r="A198" s="48" t="s">
        <v>1177</v>
      </c>
      <c r="B198" s="48" t="s">
        <v>1539</v>
      </c>
      <c r="C198" s="48" t="s">
        <v>1540</v>
      </c>
    </row>
    <row r="199" spans="1:3" ht="11.25">
      <c r="A199" s="48" t="s">
        <v>1177</v>
      </c>
      <c r="B199" s="48" t="s">
        <v>1186</v>
      </c>
      <c r="C199" s="48" t="s">
        <v>1187</v>
      </c>
    </row>
    <row r="200" spans="1:3" ht="11.25">
      <c r="A200" s="48" t="s">
        <v>1177</v>
      </c>
      <c r="B200" s="48" t="s">
        <v>1541</v>
      </c>
      <c r="C200" s="48" t="s">
        <v>1542</v>
      </c>
    </row>
    <row r="201" spans="1:3" ht="11.25">
      <c r="A201" s="48" t="s">
        <v>1177</v>
      </c>
      <c r="B201" s="48" t="s">
        <v>1177</v>
      </c>
      <c r="C201" s="48" t="s">
        <v>1178</v>
      </c>
    </row>
    <row r="202" spans="1:3" ht="11.25">
      <c r="A202" s="48" t="s">
        <v>1177</v>
      </c>
      <c r="B202" s="48" t="s">
        <v>1191</v>
      </c>
      <c r="C202" s="48" t="s">
        <v>1192</v>
      </c>
    </row>
    <row r="203" spans="1:3" ht="11.25">
      <c r="A203" s="48" t="s">
        <v>1177</v>
      </c>
      <c r="B203" s="48" t="s">
        <v>1543</v>
      </c>
      <c r="C203" s="48" t="s">
        <v>1544</v>
      </c>
    </row>
    <row r="204" spans="1:3" ht="11.25">
      <c r="A204" s="48" t="s">
        <v>1177</v>
      </c>
      <c r="B204" s="48" t="s">
        <v>1545</v>
      </c>
      <c r="C204" s="48" t="s">
        <v>1546</v>
      </c>
    </row>
    <row r="205" spans="1:3" ht="11.25">
      <c r="A205" s="48" t="s">
        <v>1177</v>
      </c>
      <c r="B205" s="48" t="s">
        <v>1547</v>
      </c>
      <c r="C205" s="48" t="s">
        <v>1548</v>
      </c>
    </row>
    <row r="206" spans="1:3" ht="11.25">
      <c r="A206" s="48" t="s">
        <v>1177</v>
      </c>
      <c r="B206" s="48" t="s">
        <v>621</v>
      </c>
      <c r="C206" s="48" t="s">
        <v>1549</v>
      </c>
    </row>
    <row r="207" spans="1:3" ht="11.25">
      <c r="A207" s="48" t="s">
        <v>1177</v>
      </c>
      <c r="B207" s="48" t="s">
        <v>1550</v>
      </c>
      <c r="C207" s="48" t="s">
        <v>1551</v>
      </c>
    </row>
    <row r="208" spans="1:3" ht="11.25">
      <c r="A208" s="48" t="s">
        <v>1177</v>
      </c>
      <c r="B208" s="48" t="s">
        <v>1552</v>
      </c>
      <c r="C208" s="48" t="s">
        <v>1553</v>
      </c>
    </row>
    <row r="209" spans="1:3" ht="11.25">
      <c r="A209" s="48" t="s">
        <v>1193</v>
      </c>
      <c r="B209" s="48" t="s">
        <v>1193</v>
      </c>
      <c r="C209" s="48" t="s">
        <v>1194</v>
      </c>
    </row>
    <row r="210" spans="1:3" ht="11.25">
      <c r="A210" s="48" t="s">
        <v>1200</v>
      </c>
      <c r="B210" s="48" t="s">
        <v>1202</v>
      </c>
      <c r="C210" s="48" t="s">
        <v>1203</v>
      </c>
    </row>
    <row r="211" spans="1:3" ht="11.25">
      <c r="A211" s="48" t="s">
        <v>1200</v>
      </c>
      <c r="B211" s="48" t="s">
        <v>1554</v>
      </c>
      <c r="C211" s="48" t="s">
        <v>1555</v>
      </c>
    </row>
    <row r="212" spans="1:3" ht="11.25">
      <c r="A212" s="48" t="s">
        <v>1200</v>
      </c>
      <c r="B212" s="48" t="s">
        <v>1556</v>
      </c>
      <c r="C212" s="48" t="s">
        <v>1557</v>
      </c>
    </row>
    <row r="213" spans="1:3" ht="11.25">
      <c r="A213" s="48" t="s">
        <v>1200</v>
      </c>
      <c r="B213" s="48" t="s">
        <v>1206</v>
      </c>
      <c r="C213" s="48" t="s">
        <v>1207</v>
      </c>
    </row>
    <row r="214" spans="1:3" ht="11.25">
      <c r="A214" s="48" t="s">
        <v>1200</v>
      </c>
      <c r="B214" s="48" t="s">
        <v>1210</v>
      </c>
      <c r="C214" s="48" t="s">
        <v>1211</v>
      </c>
    </row>
    <row r="215" spans="1:3" ht="11.25">
      <c r="A215" s="48" t="s">
        <v>1200</v>
      </c>
      <c r="B215" s="48" t="s">
        <v>1221</v>
      </c>
      <c r="C215" s="48" t="s">
        <v>1222</v>
      </c>
    </row>
    <row r="216" spans="1:3" ht="11.25">
      <c r="A216" s="48" t="s">
        <v>1200</v>
      </c>
      <c r="B216" s="48" t="s">
        <v>1558</v>
      </c>
      <c r="C216" s="48" t="s">
        <v>1559</v>
      </c>
    </row>
    <row r="217" spans="1:3" ht="11.25">
      <c r="A217" s="48" t="s">
        <v>1200</v>
      </c>
      <c r="B217" s="48" t="s">
        <v>1560</v>
      </c>
      <c r="C217" s="48" t="s">
        <v>1561</v>
      </c>
    </row>
    <row r="218" spans="1:3" ht="11.25">
      <c r="A218" s="48" t="s">
        <v>1200</v>
      </c>
      <c r="B218" s="48" t="s">
        <v>1562</v>
      </c>
      <c r="C218" s="48" t="s">
        <v>1563</v>
      </c>
    </row>
    <row r="219" spans="1:3" ht="11.25">
      <c r="A219" s="48" t="s">
        <v>1200</v>
      </c>
      <c r="B219" s="48" t="s">
        <v>1225</v>
      </c>
      <c r="C219" s="48" t="s">
        <v>1226</v>
      </c>
    </row>
    <row r="220" spans="1:3" ht="11.25">
      <c r="A220" s="48" t="s">
        <v>1200</v>
      </c>
      <c r="B220" s="48" t="s">
        <v>1564</v>
      </c>
      <c r="C220" s="48" t="s">
        <v>1565</v>
      </c>
    </row>
    <row r="221" spans="1:3" ht="11.25">
      <c r="A221" s="48" t="s">
        <v>1200</v>
      </c>
      <c r="B221" s="48" t="s">
        <v>59</v>
      </c>
      <c r="C221" s="48" t="s">
        <v>1566</v>
      </c>
    </row>
    <row r="222" spans="1:3" ht="11.25">
      <c r="A222" s="48" t="s">
        <v>1200</v>
      </c>
      <c r="B222" s="48" t="s">
        <v>1567</v>
      </c>
      <c r="C222" s="48" t="s">
        <v>1568</v>
      </c>
    </row>
    <row r="223" spans="1:3" ht="11.25">
      <c r="A223" s="48" t="s">
        <v>1200</v>
      </c>
      <c r="B223" s="48" t="s">
        <v>1569</v>
      </c>
      <c r="C223" s="48" t="s">
        <v>1570</v>
      </c>
    </row>
    <row r="224" spans="1:3" ht="11.25">
      <c r="A224" s="48" t="s">
        <v>1200</v>
      </c>
      <c r="B224" s="48" t="s">
        <v>1200</v>
      </c>
      <c r="C224" s="48" t="s">
        <v>1201</v>
      </c>
    </row>
    <row r="225" spans="1:3" ht="11.25">
      <c r="A225" s="48" t="s">
        <v>1200</v>
      </c>
      <c r="B225" s="48" t="s">
        <v>1571</v>
      </c>
      <c r="C225" s="48" t="s">
        <v>1572</v>
      </c>
    </row>
    <row r="226" spans="1:3" ht="11.25">
      <c r="A226" s="48" t="s">
        <v>1200</v>
      </c>
      <c r="B226" s="48" t="s">
        <v>1573</v>
      </c>
      <c r="C226" s="48" t="s">
        <v>1574</v>
      </c>
    </row>
    <row r="227" spans="1:3" ht="11.25">
      <c r="A227" s="48" t="s">
        <v>1200</v>
      </c>
      <c r="B227" s="48" t="s">
        <v>1575</v>
      </c>
      <c r="C227" s="48" t="s">
        <v>1576</v>
      </c>
    </row>
    <row r="228" spans="1:3" ht="11.25">
      <c r="A228" s="48" t="s">
        <v>1200</v>
      </c>
      <c r="B228" s="48" t="s">
        <v>1229</v>
      </c>
      <c r="C228" s="48" t="s">
        <v>1230</v>
      </c>
    </row>
    <row r="229" spans="1:3" ht="11.25">
      <c r="A229" s="48" t="s">
        <v>1200</v>
      </c>
      <c r="B229" s="48" t="s">
        <v>1577</v>
      </c>
      <c r="C229" s="48" t="s">
        <v>1578</v>
      </c>
    </row>
    <row r="230" spans="1:3" ht="11.25">
      <c r="A230" s="48" t="s">
        <v>1233</v>
      </c>
      <c r="B230" s="48" t="s">
        <v>1290</v>
      </c>
      <c r="C230" s="48" t="s">
        <v>1579</v>
      </c>
    </row>
    <row r="231" spans="1:3" ht="11.25">
      <c r="A231" s="48" t="s">
        <v>1233</v>
      </c>
      <c r="B231" s="48" t="s">
        <v>1235</v>
      </c>
      <c r="C231" s="48" t="s">
        <v>1236</v>
      </c>
    </row>
    <row r="232" spans="1:3" ht="11.25">
      <c r="A232" s="48" t="s">
        <v>1233</v>
      </c>
      <c r="B232" s="48" t="s">
        <v>1233</v>
      </c>
      <c r="C232" s="48" t="s">
        <v>1234</v>
      </c>
    </row>
    <row r="233" spans="1:3" ht="11.25">
      <c r="A233" s="48" t="s">
        <v>1233</v>
      </c>
      <c r="B233" s="48" t="s">
        <v>1580</v>
      </c>
      <c r="C233" s="48" t="s">
        <v>1581</v>
      </c>
    </row>
    <row r="234" spans="1:3" ht="11.25">
      <c r="A234" s="48" t="s">
        <v>1233</v>
      </c>
      <c r="B234" s="48" t="s">
        <v>1582</v>
      </c>
      <c r="C234" s="48" t="s">
        <v>1583</v>
      </c>
    </row>
    <row r="235" spans="1:3" ht="11.25">
      <c r="A235" s="48" t="s">
        <v>1233</v>
      </c>
      <c r="B235" s="48" t="s">
        <v>732</v>
      </c>
      <c r="C235" s="48" t="s">
        <v>1584</v>
      </c>
    </row>
    <row r="236" spans="1:3" ht="11.25">
      <c r="A236" s="48" t="s">
        <v>1233</v>
      </c>
      <c r="B236" s="48" t="s">
        <v>1585</v>
      </c>
      <c r="C236" s="48" t="s">
        <v>1586</v>
      </c>
    </row>
    <row r="237" spans="1:3" ht="11.25">
      <c r="A237" s="48" t="s">
        <v>1239</v>
      </c>
      <c r="B237" s="48" t="s">
        <v>1241</v>
      </c>
      <c r="C237" s="48" t="s">
        <v>1242</v>
      </c>
    </row>
    <row r="238" spans="1:3" ht="11.25">
      <c r="A238" s="48" t="s">
        <v>1239</v>
      </c>
      <c r="B238" s="48" t="s">
        <v>1587</v>
      </c>
      <c r="C238" s="48" t="s">
        <v>1588</v>
      </c>
    </row>
    <row r="239" spans="1:3" ht="11.25">
      <c r="A239" s="48" t="s">
        <v>1239</v>
      </c>
      <c r="B239" s="48" t="s">
        <v>1589</v>
      </c>
      <c r="C239" s="48" t="s">
        <v>1590</v>
      </c>
    </row>
    <row r="240" spans="1:3" ht="11.25">
      <c r="A240" s="48" t="s">
        <v>1239</v>
      </c>
      <c r="B240" s="48" t="s">
        <v>1591</v>
      </c>
      <c r="C240" s="48" t="s">
        <v>1592</v>
      </c>
    </row>
    <row r="241" spans="1:3" ht="11.25">
      <c r="A241" s="48" t="s">
        <v>1239</v>
      </c>
      <c r="B241" s="48" t="s">
        <v>1593</v>
      </c>
      <c r="C241" s="48" t="s">
        <v>1594</v>
      </c>
    </row>
    <row r="242" spans="1:3" ht="11.25">
      <c r="A242" s="48" t="s">
        <v>1239</v>
      </c>
      <c r="B242" s="48" t="s">
        <v>734</v>
      </c>
      <c r="C242" s="48" t="s">
        <v>1595</v>
      </c>
    </row>
    <row r="243" spans="1:3" ht="11.25">
      <c r="A243" s="48" t="s">
        <v>1239</v>
      </c>
      <c r="B243" s="48" t="s">
        <v>1239</v>
      </c>
      <c r="C243" s="48" t="s">
        <v>1240</v>
      </c>
    </row>
    <row r="244" spans="1:3" ht="11.25">
      <c r="A244" s="48" t="s">
        <v>1239</v>
      </c>
      <c r="B244" s="48" t="s">
        <v>1596</v>
      </c>
      <c r="C244" s="48" t="s">
        <v>1597</v>
      </c>
    </row>
    <row r="245" spans="1:3" ht="11.25">
      <c r="A245" s="48" t="s">
        <v>1239</v>
      </c>
      <c r="B245" s="48" t="s">
        <v>1598</v>
      </c>
      <c r="C245" s="48" t="s">
        <v>1599</v>
      </c>
    </row>
    <row r="246" spans="1:3" ht="11.25">
      <c r="A246" s="48" t="s">
        <v>1245</v>
      </c>
      <c r="B246" s="48" t="s">
        <v>1600</v>
      </c>
      <c r="C246" s="48" t="s">
        <v>1601</v>
      </c>
    </row>
    <row r="247" spans="1:3" ht="11.25">
      <c r="A247" s="48" t="s">
        <v>1245</v>
      </c>
      <c r="B247" s="48" t="s">
        <v>1602</v>
      </c>
      <c r="C247" s="48" t="s">
        <v>1603</v>
      </c>
    </row>
    <row r="248" spans="1:3" ht="11.25">
      <c r="A248" s="48" t="s">
        <v>1245</v>
      </c>
      <c r="B248" s="48" t="s">
        <v>1604</v>
      </c>
      <c r="C248" s="48" t="s">
        <v>1605</v>
      </c>
    </row>
    <row r="249" spans="1:3" ht="11.25">
      <c r="A249" s="48" t="s">
        <v>1245</v>
      </c>
      <c r="B249" s="48" t="s">
        <v>1606</v>
      </c>
      <c r="C249" s="48" t="s">
        <v>1607</v>
      </c>
    </row>
    <row r="250" spans="1:3" ht="11.25">
      <c r="A250" s="48" t="s">
        <v>1245</v>
      </c>
      <c r="B250" s="48" t="s">
        <v>1608</v>
      </c>
      <c r="C250" s="48" t="s">
        <v>1609</v>
      </c>
    </row>
    <row r="251" spans="1:3" ht="11.25">
      <c r="A251" s="48" t="s">
        <v>1245</v>
      </c>
      <c r="B251" s="48" t="s">
        <v>1610</v>
      </c>
      <c r="C251" s="48" t="s">
        <v>1611</v>
      </c>
    </row>
    <row r="252" spans="1:3" ht="11.25">
      <c r="A252" s="48" t="s">
        <v>1245</v>
      </c>
      <c r="B252" s="48" t="s">
        <v>1247</v>
      </c>
      <c r="C252" s="48" t="s">
        <v>1248</v>
      </c>
    </row>
    <row r="253" spans="1:3" ht="11.25">
      <c r="A253" s="48" t="s">
        <v>1245</v>
      </c>
      <c r="B253" s="48" t="s">
        <v>1612</v>
      </c>
      <c r="C253" s="48" t="s">
        <v>0</v>
      </c>
    </row>
    <row r="254" spans="1:3" ht="11.25">
      <c r="A254" s="48" t="s">
        <v>1245</v>
      </c>
      <c r="B254" s="48" t="s">
        <v>1</v>
      </c>
      <c r="C254" s="48" t="s">
        <v>2</v>
      </c>
    </row>
    <row r="255" spans="1:3" ht="11.25">
      <c r="A255" s="48" t="s">
        <v>1245</v>
      </c>
      <c r="B255" s="48" t="s">
        <v>3</v>
      </c>
      <c r="C255" s="48" t="s">
        <v>4</v>
      </c>
    </row>
    <row r="256" spans="1:3" ht="11.25">
      <c r="A256" s="48" t="s">
        <v>1245</v>
      </c>
      <c r="B256" s="48" t="s">
        <v>1245</v>
      </c>
      <c r="C256" s="48" t="s">
        <v>1246</v>
      </c>
    </row>
    <row r="257" spans="1:3" ht="11.25">
      <c r="A257" s="48" t="s">
        <v>5</v>
      </c>
      <c r="B257" s="48" t="s">
        <v>7</v>
      </c>
      <c r="C257" s="48" t="s">
        <v>8</v>
      </c>
    </row>
    <row r="258" spans="1:3" ht="11.25">
      <c r="A258" s="48" t="s">
        <v>5</v>
      </c>
      <c r="B258" s="48" t="s">
        <v>9</v>
      </c>
      <c r="C258" s="48" t="s">
        <v>10</v>
      </c>
    </row>
    <row r="259" spans="1:3" ht="11.25">
      <c r="A259" s="48" t="s">
        <v>5</v>
      </c>
      <c r="B259" s="48" t="s">
        <v>11</v>
      </c>
      <c r="C259" s="48" t="s">
        <v>12</v>
      </c>
    </row>
    <row r="260" spans="1:3" ht="11.25">
      <c r="A260" s="48" t="s">
        <v>5</v>
      </c>
      <c r="B260" s="48" t="s">
        <v>13</v>
      </c>
      <c r="C260" s="48" t="s">
        <v>14</v>
      </c>
    </row>
    <row r="261" spans="1:3" ht="11.25">
      <c r="A261" s="48" t="s">
        <v>5</v>
      </c>
      <c r="B261" s="48" t="s">
        <v>15</v>
      </c>
      <c r="C261" s="48" t="s">
        <v>16</v>
      </c>
    </row>
    <row r="262" spans="1:3" ht="11.25">
      <c r="A262" s="48" t="s">
        <v>5</v>
      </c>
      <c r="B262" s="48" t="s">
        <v>17</v>
      </c>
      <c r="C262" s="48" t="s">
        <v>18</v>
      </c>
    </row>
    <row r="263" spans="1:3" ht="11.25">
      <c r="A263" s="48" t="s">
        <v>5</v>
      </c>
      <c r="B263" s="48" t="s">
        <v>5</v>
      </c>
      <c r="C263" s="48" t="s">
        <v>6</v>
      </c>
    </row>
    <row r="264" spans="1:3" ht="11.25">
      <c r="A264" s="48" t="s">
        <v>5</v>
      </c>
      <c r="B264" s="48" t="s">
        <v>19</v>
      </c>
      <c r="C264" s="48" t="s">
        <v>20</v>
      </c>
    </row>
    <row r="265" spans="1:3" ht="11.25">
      <c r="A265" s="48" t="s">
        <v>1252</v>
      </c>
      <c r="B265" s="48" t="s">
        <v>21</v>
      </c>
      <c r="C265" s="48" t="s">
        <v>22</v>
      </c>
    </row>
    <row r="266" spans="1:3" ht="11.25">
      <c r="A266" s="48" t="s">
        <v>1252</v>
      </c>
      <c r="B266" s="48" t="s">
        <v>1254</v>
      </c>
      <c r="C266" s="48" t="s">
        <v>1255</v>
      </c>
    </row>
    <row r="267" spans="1:3" ht="11.25">
      <c r="A267" s="48" t="s">
        <v>1252</v>
      </c>
      <c r="B267" s="48" t="s">
        <v>23</v>
      </c>
      <c r="C267" s="48" t="s">
        <v>24</v>
      </c>
    </row>
    <row r="268" spans="1:3" ht="11.25">
      <c r="A268" s="48" t="s">
        <v>1252</v>
      </c>
      <c r="B268" s="48" t="s">
        <v>1296</v>
      </c>
      <c r="C268" s="48" t="s">
        <v>25</v>
      </c>
    </row>
    <row r="269" spans="1:3" ht="11.25">
      <c r="A269" s="48" t="s">
        <v>1252</v>
      </c>
      <c r="B269" s="48" t="s">
        <v>26</v>
      </c>
      <c r="C269" s="48" t="s">
        <v>27</v>
      </c>
    </row>
    <row r="270" spans="1:3" ht="11.25">
      <c r="A270" s="48" t="s">
        <v>1252</v>
      </c>
      <c r="B270" s="48" t="s">
        <v>28</v>
      </c>
      <c r="C270" s="48" t="s">
        <v>29</v>
      </c>
    </row>
    <row r="271" spans="1:3" ht="11.25">
      <c r="A271" s="48" t="s">
        <v>1252</v>
      </c>
      <c r="B271" s="48" t="s">
        <v>30</v>
      </c>
      <c r="C271" s="48" t="s">
        <v>31</v>
      </c>
    </row>
    <row r="272" spans="1:3" ht="11.25">
      <c r="A272" s="48" t="s">
        <v>1252</v>
      </c>
      <c r="B272" s="48" t="s">
        <v>32</v>
      </c>
      <c r="C272" s="48" t="s">
        <v>33</v>
      </c>
    </row>
    <row r="273" spans="1:3" ht="11.25">
      <c r="A273" s="48" t="s">
        <v>1252</v>
      </c>
      <c r="B273" s="48" t="s">
        <v>1252</v>
      </c>
      <c r="C273" s="48" t="s">
        <v>1253</v>
      </c>
    </row>
    <row r="274" spans="1:3" ht="11.25">
      <c r="A274" s="48" t="s">
        <v>1259</v>
      </c>
      <c r="B274" s="48" t="s">
        <v>1261</v>
      </c>
      <c r="C274" s="48" t="s">
        <v>1262</v>
      </c>
    </row>
    <row r="275" spans="1:3" ht="11.25">
      <c r="A275" s="48" t="s">
        <v>1259</v>
      </c>
      <c r="B275" s="48" t="s">
        <v>34</v>
      </c>
      <c r="C275" s="48" t="s">
        <v>35</v>
      </c>
    </row>
    <row r="276" spans="1:3" ht="11.25">
      <c r="A276" s="48" t="s">
        <v>1259</v>
      </c>
      <c r="B276" s="48" t="s">
        <v>1270</v>
      </c>
      <c r="C276" s="48" t="s">
        <v>1271</v>
      </c>
    </row>
    <row r="277" spans="1:3" ht="11.25">
      <c r="A277" s="48" t="s">
        <v>1259</v>
      </c>
      <c r="B277" s="48" t="s">
        <v>36</v>
      </c>
      <c r="C277" s="48" t="s">
        <v>37</v>
      </c>
    </row>
    <row r="278" spans="1:3" ht="11.25">
      <c r="A278" s="48" t="s">
        <v>1259</v>
      </c>
      <c r="B278" s="48" t="s">
        <v>38</v>
      </c>
      <c r="C278" s="48" t="s">
        <v>39</v>
      </c>
    </row>
    <row r="279" spans="1:3" ht="11.25">
      <c r="A279" s="48" t="s">
        <v>1259</v>
      </c>
      <c r="B279" s="48" t="s">
        <v>40</v>
      </c>
      <c r="C279" s="48" t="s">
        <v>41</v>
      </c>
    </row>
    <row r="280" spans="1:3" ht="11.25">
      <c r="A280" s="48" t="s">
        <v>1259</v>
      </c>
      <c r="B280" s="48" t="s">
        <v>1259</v>
      </c>
      <c r="C280" s="48" t="s">
        <v>1260</v>
      </c>
    </row>
    <row r="281" spans="1:3" ht="11.25">
      <c r="A281" s="48" t="s">
        <v>1259</v>
      </c>
      <c r="B281" s="48" t="s">
        <v>42</v>
      </c>
      <c r="C281" s="48" t="s">
        <v>43</v>
      </c>
    </row>
    <row r="282" spans="1:3" ht="11.25">
      <c r="A282" s="48" t="s">
        <v>1259</v>
      </c>
      <c r="B282" s="48" t="s">
        <v>44</v>
      </c>
      <c r="C282" s="48" t="s">
        <v>45</v>
      </c>
    </row>
    <row r="283" spans="1:3" ht="11.25">
      <c r="A283" s="48" t="s">
        <v>1274</v>
      </c>
      <c r="B283" s="48" t="s">
        <v>1341</v>
      </c>
      <c r="C283" s="48" t="s">
        <v>46</v>
      </c>
    </row>
    <row r="284" spans="1:3" ht="11.25">
      <c r="A284" s="48" t="s">
        <v>1274</v>
      </c>
      <c r="B284" s="48" t="s">
        <v>1276</v>
      </c>
      <c r="C284" s="48" t="s">
        <v>1277</v>
      </c>
    </row>
    <row r="285" spans="1:3" ht="11.25">
      <c r="A285" s="48" t="s">
        <v>1274</v>
      </c>
      <c r="B285" s="48" t="s">
        <v>1278</v>
      </c>
      <c r="C285" s="48" t="s">
        <v>1279</v>
      </c>
    </row>
    <row r="286" spans="1:3" ht="11.25">
      <c r="A286" s="48" t="s">
        <v>1274</v>
      </c>
      <c r="B286" s="48" t="s">
        <v>47</v>
      </c>
      <c r="C286" s="48" t="s">
        <v>48</v>
      </c>
    </row>
    <row r="287" spans="1:3" ht="11.25">
      <c r="A287" s="48" t="s">
        <v>1274</v>
      </c>
      <c r="B287" s="48" t="s">
        <v>49</v>
      </c>
      <c r="C287" s="48" t="s">
        <v>50</v>
      </c>
    </row>
    <row r="288" spans="1:3" ht="11.25">
      <c r="A288" s="48" t="s">
        <v>1274</v>
      </c>
      <c r="B288" s="48" t="s">
        <v>51</v>
      </c>
      <c r="C288" s="48" t="s">
        <v>52</v>
      </c>
    </row>
    <row r="289" spans="1:3" ht="11.25">
      <c r="A289" s="48" t="s">
        <v>1274</v>
      </c>
      <c r="B289" s="48" t="s">
        <v>616</v>
      </c>
      <c r="C289" s="48" t="s">
        <v>53</v>
      </c>
    </row>
    <row r="290" spans="1:3" ht="11.25">
      <c r="A290" s="48" t="s">
        <v>1274</v>
      </c>
      <c r="B290" s="48" t="s">
        <v>54</v>
      </c>
      <c r="C290" s="48" t="s">
        <v>55</v>
      </c>
    </row>
    <row r="291" spans="1:3" ht="11.25">
      <c r="A291" s="48" t="s">
        <v>1274</v>
      </c>
      <c r="B291" s="48" t="s">
        <v>56</v>
      </c>
      <c r="C291" s="48" t="s">
        <v>57</v>
      </c>
    </row>
    <row r="292" spans="1:3" ht="11.25">
      <c r="A292" s="48" t="s">
        <v>1274</v>
      </c>
      <c r="B292" s="48" t="s">
        <v>1274</v>
      </c>
      <c r="C292" s="48" t="s">
        <v>1275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H22" sqref="H22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Брянская область</v>
      </c>
      <c r="B1" s="117">
        <f>IF(god="","Не определено",god)</f>
        <v>2011</v>
      </c>
      <c r="C1" s="118" t="str">
        <f>org&amp;"_INN:"&amp;inn&amp;"_KPP:"&amp;kpp</f>
        <v>Отдел образования администрации Дубровского района_INN:3210002240_KPP:321001001</v>
      </c>
      <c r="G1" s="119"/>
    </row>
    <row r="2" spans="1:7" s="118" customFormat="1" ht="11.25" customHeight="1">
      <c r="A2" s="116" t="str">
        <f>IF(org="","Не определено",org)</f>
        <v>Отдел образования администрации Дубровского района</v>
      </c>
      <c r="B2" s="117" t="str">
        <f>IF(inn="","Не определено",inn)</f>
        <v>3210002240</v>
      </c>
      <c r="G2" s="119"/>
    </row>
    <row r="3" spans="1:9" ht="12.75" customHeight="1" thickBot="1">
      <c r="A3" s="116" t="str">
        <f>IF(mo="","Не определено",mo)</f>
        <v>Пеклинское</v>
      </c>
      <c r="B3" s="117" t="str">
        <f>IF(oktmo="","Не определено",oktmo)</f>
        <v>15612428</v>
      </c>
      <c r="D3" s="120"/>
      <c r="E3" s="121"/>
      <c r="F3" s="122"/>
      <c r="G3" s="422" t="str">
        <f>version</f>
        <v>Версия 4.0</v>
      </c>
      <c r="H3" s="422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321001001</v>
      </c>
      <c r="D4" s="125"/>
      <c r="E4" s="423" t="s">
        <v>737</v>
      </c>
      <c r="F4" s="424"/>
      <c r="G4" s="425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26" t="s">
        <v>340</v>
      </c>
      <c r="F6" s="427"/>
      <c r="G6" s="129"/>
      <c r="H6" s="130" t="s">
        <v>343</v>
      </c>
      <c r="I6" s="127"/>
    </row>
    <row r="7" spans="1:9" ht="24.75" customHeight="1" thickBot="1">
      <c r="A7" s="131"/>
      <c r="D7" s="125"/>
      <c r="E7" s="428" t="str">
        <f>region_name</f>
        <v>Брянская область</v>
      </c>
      <c r="F7" s="429"/>
      <c r="G7" s="128"/>
      <c r="H7" s="132" t="s">
        <v>494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374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344</v>
      </c>
      <c r="B11" s="117" t="s">
        <v>190</v>
      </c>
      <c r="D11" s="133"/>
      <c r="E11" s="168" t="s">
        <v>345</v>
      </c>
      <c r="F11" s="141" t="s">
        <v>188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497</v>
      </c>
      <c r="F13" s="402" t="s">
        <v>1043</v>
      </c>
      <c r="G13" s="403"/>
      <c r="H13" s="147" t="s">
        <v>1285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346</v>
      </c>
      <c r="F15" s="404"/>
      <c r="G15" s="400"/>
      <c r="H15" s="140" t="s">
        <v>347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498</v>
      </c>
      <c r="F17" s="145" t="s">
        <v>1044</v>
      </c>
      <c r="G17" s="136"/>
      <c r="H17" s="140"/>
      <c r="I17" s="127"/>
    </row>
    <row r="18" spans="4:9" ht="19.5" customHeight="1" thickBot="1">
      <c r="D18" s="133"/>
      <c r="E18" s="171" t="s">
        <v>499</v>
      </c>
      <c r="F18" s="146" t="s">
        <v>1045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348</v>
      </c>
      <c r="F20" s="432" t="s">
        <v>610</v>
      </c>
      <c r="G20" s="433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632</v>
      </c>
      <c r="F22" s="432" t="s">
        <v>328</v>
      </c>
      <c r="G22" s="433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586</v>
      </c>
      <c r="F24" s="149" t="s">
        <v>349</v>
      </c>
      <c r="G24" s="150" t="s">
        <v>1039</v>
      </c>
      <c r="H24" s="128" t="s">
        <v>58</v>
      </c>
      <c r="I24" s="127"/>
      <c r="O24" s="151"/>
      <c r="P24" s="151"/>
      <c r="Q24" s="152"/>
    </row>
    <row r="25" spans="4:9" ht="24.75" customHeight="1">
      <c r="D25" s="133"/>
      <c r="E25" s="434" t="s">
        <v>587</v>
      </c>
      <c r="F25" s="173" t="s">
        <v>375</v>
      </c>
      <c r="G25" s="153" t="s">
        <v>1041</v>
      </c>
      <c r="H25" s="126"/>
      <c r="I25" s="127"/>
    </row>
    <row r="26" spans="4:9" ht="24.75" customHeight="1" thickBot="1">
      <c r="D26" s="133"/>
      <c r="E26" s="435"/>
      <c r="F26" s="154" t="s">
        <v>189</v>
      </c>
      <c r="G26" s="155" t="s">
        <v>1042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>
      <c r="A28" s="156" t="s">
        <v>350</v>
      </c>
      <c r="B28" s="117" t="s">
        <v>351</v>
      </c>
      <c r="D28" s="125"/>
      <c r="E28" s="436" t="s">
        <v>351</v>
      </c>
      <c r="F28" s="437"/>
      <c r="G28" s="157"/>
      <c r="H28" s="126"/>
      <c r="I28" s="127"/>
    </row>
    <row r="29" spans="1:9" ht="27" customHeight="1">
      <c r="A29" s="156" t="s">
        <v>352</v>
      </c>
      <c r="B29" s="117" t="s">
        <v>353</v>
      </c>
      <c r="D29" s="125"/>
      <c r="E29" s="438" t="s">
        <v>353</v>
      </c>
      <c r="F29" s="439"/>
      <c r="G29" s="158"/>
      <c r="H29" s="126"/>
      <c r="I29" s="127"/>
    </row>
    <row r="30" spans="1:9" ht="21" customHeight="1">
      <c r="A30" s="156" t="s">
        <v>354</v>
      </c>
      <c r="B30" s="117" t="s">
        <v>355</v>
      </c>
      <c r="D30" s="125"/>
      <c r="E30" s="434" t="s">
        <v>356</v>
      </c>
      <c r="F30" s="159" t="s">
        <v>357</v>
      </c>
      <c r="G30" s="158"/>
      <c r="H30" s="126"/>
      <c r="I30" s="127"/>
    </row>
    <row r="31" spans="1:9" ht="21" customHeight="1">
      <c r="A31" s="156" t="s">
        <v>358</v>
      </c>
      <c r="B31" s="117" t="s">
        <v>359</v>
      </c>
      <c r="D31" s="125"/>
      <c r="E31" s="434"/>
      <c r="F31" s="159" t="s">
        <v>320</v>
      </c>
      <c r="G31" s="158"/>
      <c r="H31" s="126"/>
      <c r="I31" s="127"/>
    </row>
    <row r="32" spans="1:9" ht="21" customHeight="1">
      <c r="A32" s="156" t="s">
        <v>360</v>
      </c>
      <c r="B32" s="117" t="s">
        <v>361</v>
      </c>
      <c r="D32" s="125"/>
      <c r="E32" s="434" t="s">
        <v>191</v>
      </c>
      <c r="F32" s="159" t="s">
        <v>357</v>
      </c>
      <c r="G32" s="158"/>
      <c r="H32" s="126"/>
      <c r="I32" s="127"/>
    </row>
    <row r="33" spans="1:9" ht="21" customHeight="1">
      <c r="A33" s="156" t="s">
        <v>362</v>
      </c>
      <c r="B33" s="117" t="s">
        <v>363</v>
      </c>
      <c r="D33" s="125"/>
      <c r="E33" s="434"/>
      <c r="F33" s="159" t="s">
        <v>320</v>
      </c>
      <c r="G33" s="158"/>
      <c r="H33" s="126"/>
      <c r="I33" s="127"/>
    </row>
    <row r="34" spans="1:9" ht="21" customHeight="1">
      <c r="A34" s="156" t="s">
        <v>364</v>
      </c>
      <c r="B34" s="160" t="s">
        <v>365</v>
      </c>
      <c r="D34" s="56"/>
      <c r="E34" s="430" t="s">
        <v>318</v>
      </c>
      <c r="F34" s="91" t="s">
        <v>357</v>
      </c>
      <c r="G34" s="89"/>
      <c r="H34" s="57"/>
      <c r="I34" s="127"/>
    </row>
    <row r="35" spans="1:9" ht="21" customHeight="1">
      <c r="A35" s="156" t="s">
        <v>366</v>
      </c>
      <c r="B35" s="160" t="s">
        <v>367</v>
      </c>
      <c r="D35" s="56"/>
      <c r="E35" s="430"/>
      <c r="F35" s="91" t="s">
        <v>319</v>
      </c>
      <c r="G35" s="89"/>
      <c r="H35" s="57"/>
      <c r="I35" s="127"/>
    </row>
    <row r="36" spans="1:9" ht="21" customHeight="1">
      <c r="A36" s="156" t="s">
        <v>368</v>
      </c>
      <c r="B36" s="160" t="s">
        <v>369</v>
      </c>
      <c r="D36" s="56"/>
      <c r="E36" s="430"/>
      <c r="F36" s="91" t="s">
        <v>320</v>
      </c>
      <c r="G36" s="89"/>
      <c r="H36" s="57"/>
      <c r="I36" s="127"/>
    </row>
    <row r="37" spans="1:9" ht="21" customHeight="1" thickBot="1">
      <c r="A37" s="156" t="s">
        <v>370</v>
      </c>
      <c r="B37" s="160" t="s">
        <v>371</v>
      </c>
      <c r="D37" s="56"/>
      <c r="E37" s="431"/>
      <c r="F37" s="161" t="s">
        <v>219</v>
      </c>
      <c r="G37" s="90"/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225</v>
      </c>
      <c r="AW1" s="7" t="s">
        <v>226</v>
      </c>
      <c r="AX1" s="7" t="s">
        <v>90</v>
      </c>
      <c r="AY1" s="7" t="s">
        <v>91</v>
      </c>
      <c r="AZ1" s="7" t="s">
        <v>92</v>
      </c>
      <c r="BA1" s="8" t="s">
        <v>93</v>
      </c>
      <c r="BB1" s="7" t="s">
        <v>94</v>
      </c>
      <c r="BC1" s="7" t="s">
        <v>95</v>
      </c>
      <c r="BD1" s="7" t="s">
        <v>96</v>
      </c>
      <c r="BE1" s="7" t="s">
        <v>97</v>
      </c>
    </row>
    <row r="2" spans="48:57" ht="12.75" customHeight="1">
      <c r="AV2" s="8" t="s">
        <v>98</v>
      </c>
      <c r="AW2" s="10" t="s">
        <v>90</v>
      </c>
      <c r="AX2" s="8" t="s">
        <v>277</v>
      </c>
      <c r="AY2" s="8" t="s">
        <v>277</v>
      </c>
      <c r="AZ2" s="8" t="s">
        <v>277</v>
      </c>
      <c r="BA2" s="8" t="s">
        <v>277</v>
      </c>
      <c r="BB2" s="8" t="s">
        <v>277</v>
      </c>
      <c r="BC2" s="8" t="s">
        <v>277</v>
      </c>
      <c r="BD2" s="8" t="s">
        <v>277</v>
      </c>
      <c r="BE2" s="8" t="s">
        <v>277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99</v>
      </c>
      <c r="AW3" s="10" t="s">
        <v>92</v>
      </c>
      <c r="AX3" s="8" t="s">
        <v>100</v>
      </c>
      <c r="AY3" s="8" t="s">
        <v>101</v>
      </c>
      <c r="AZ3" s="8" t="s">
        <v>102</v>
      </c>
      <c r="BA3" s="8" t="s">
        <v>103</v>
      </c>
      <c r="BB3" s="8" t="s">
        <v>104</v>
      </c>
      <c r="BC3" s="8" t="s">
        <v>105</v>
      </c>
      <c r="BD3" s="8" t="s">
        <v>106</v>
      </c>
      <c r="BE3" s="8" t="s">
        <v>107</v>
      </c>
    </row>
    <row r="4" spans="3:57" ht="11.25">
      <c r="C4" s="14"/>
      <c r="D4" s="562" t="s">
        <v>108</v>
      </c>
      <c r="E4" s="563"/>
      <c r="F4" s="563"/>
      <c r="G4" s="563"/>
      <c r="H4" s="563"/>
      <c r="I4" s="563"/>
      <c r="J4" s="563"/>
      <c r="K4" s="564"/>
      <c r="L4" s="15"/>
      <c r="AV4" s="8" t="s">
        <v>109</v>
      </c>
      <c r="AW4" s="10" t="s">
        <v>93</v>
      </c>
      <c r="AX4" s="8" t="s">
        <v>110</v>
      </c>
      <c r="AY4" s="8" t="s">
        <v>111</v>
      </c>
      <c r="AZ4" s="8" t="s">
        <v>112</v>
      </c>
      <c r="BA4" s="8" t="s">
        <v>113</v>
      </c>
      <c r="BB4" s="8" t="s">
        <v>114</v>
      </c>
      <c r="BC4" s="8" t="s">
        <v>115</v>
      </c>
      <c r="BD4" s="8" t="s">
        <v>116</v>
      </c>
      <c r="BE4" s="8" t="s">
        <v>117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118</v>
      </c>
      <c r="AW5" s="10" t="s">
        <v>94</v>
      </c>
      <c r="AX5" s="8" t="s">
        <v>119</v>
      </c>
      <c r="AY5" s="8" t="s">
        <v>120</v>
      </c>
      <c r="AZ5" s="8" t="s">
        <v>121</v>
      </c>
      <c r="BB5" s="8" t="s">
        <v>122</v>
      </c>
      <c r="BC5" s="8" t="s">
        <v>123</v>
      </c>
      <c r="BE5" s="8" t="s">
        <v>124</v>
      </c>
    </row>
    <row r="6" spans="3:54" ht="11.25">
      <c r="C6" s="14"/>
      <c r="D6" s="557" t="s">
        <v>125</v>
      </c>
      <c r="E6" s="558"/>
      <c r="F6" s="558"/>
      <c r="G6" s="558"/>
      <c r="H6" s="558"/>
      <c r="I6" s="558"/>
      <c r="J6" s="558"/>
      <c r="K6" s="559"/>
      <c r="L6" s="15"/>
      <c r="AV6" s="8" t="s">
        <v>126</v>
      </c>
      <c r="AW6" s="10" t="s">
        <v>95</v>
      </c>
      <c r="AX6" s="8" t="s">
        <v>127</v>
      </c>
      <c r="AY6" s="8" t="s">
        <v>128</v>
      </c>
      <c r="BB6" s="8" t="s">
        <v>129</v>
      </c>
    </row>
    <row r="7" spans="3:51" ht="11.25">
      <c r="C7" s="14"/>
      <c r="D7" s="17" t="s">
        <v>130</v>
      </c>
      <c r="E7" s="18" t="s">
        <v>175</v>
      </c>
      <c r="F7" s="528"/>
      <c r="G7" s="528"/>
      <c r="H7" s="528"/>
      <c r="I7" s="528"/>
      <c r="J7" s="528"/>
      <c r="K7" s="529"/>
      <c r="L7" s="15"/>
      <c r="AV7" s="8" t="s">
        <v>131</v>
      </c>
      <c r="AW7" s="10" t="s">
        <v>96</v>
      </c>
      <c r="AX7" s="8" t="s">
        <v>132</v>
      </c>
      <c r="AY7" s="8" t="s">
        <v>133</v>
      </c>
    </row>
    <row r="8" spans="3:51" ht="29.25" customHeight="1">
      <c r="C8" s="14"/>
      <c r="D8" s="17" t="s">
        <v>134</v>
      </c>
      <c r="E8" s="19" t="s">
        <v>135</v>
      </c>
      <c r="F8" s="528"/>
      <c r="G8" s="528"/>
      <c r="H8" s="528"/>
      <c r="I8" s="528"/>
      <c r="J8" s="528"/>
      <c r="K8" s="529"/>
      <c r="L8" s="15"/>
      <c r="AV8" s="8" t="s">
        <v>136</v>
      </c>
      <c r="AW8" s="10" t="s">
        <v>91</v>
      </c>
      <c r="AX8" s="8" t="s">
        <v>137</v>
      </c>
      <c r="AY8" s="8" t="s">
        <v>138</v>
      </c>
    </row>
    <row r="9" spans="3:51" ht="29.25" customHeight="1">
      <c r="C9" s="14"/>
      <c r="D9" s="17" t="s">
        <v>139</v>
      </c>
      <c r="E9" s="19" t="s">
        <v>140</v>
      </c>
      <c r="F9" s="528"/>
      <c r="G9" s="528"/>
      <c r="H9" s="528"/>
      <c r="I9" s="528"/>
      <c r="J9" s="528"/>
      <c r="K9" s="529"/>
      <c r="L9" s="15"/>
      <c r="AV9" s="8" t="s">
        <v>141</v>
      </c>
      <c r="AW9" s="10" t="s">
        <v>97</v>
      </c>
      <c r="AX9" s="8" t="s">
        <v>142</v>
      </c>
      <c r="AY9" s="8" t="s">
        <v>143</v>
      </c>
    </row>
    <row r="10" spans="3:51" ht="11.25">
      <c r="C10" s="14"/>
      <c r="D10" s="17" t="s">
        <v>144</v>
      </c>
      <c r="E10" s="18" t="s">
        <v>145</v>
      </c>
      <c r="F10" s="560"/>
      <c r="G10" s="560"/>
      <c r="H10" s="560"/>
      <c r="I10" s="560"/>
      <c r="J10" s="560"/>
      <c r="K10" s="561"/>
      <c r="L10" s="15"/>
      <c r="AX10" s="8" t="s">
        <v>146</v>
      </c>
      <c r="AY10" s="8" t="s">
        <v>147</v>
      </c>
    </row>
    <row r="11" spans="3:51" ht="11.25">
      <c r="C11" s="14"/>
      <c r="D11" s="17" t="s">
        <v>148</v>
      </c>
      <c r="E11" s="18" t="s">
        <v>149</v>
      </c>
      <c r="F11" s="560"/>
      <c r="G11" s="560"/>
      <c r="H11" s="560"/>
      <c r="I11" s="560"/>
      <c r="J11" s="560"/>
      <c r="K11" s="561"/>
      <c r="L11" s="15"/>
      <c r="N11" s="20"/>
      <c r="AX11" s="8" t="s">
        <v>150</v>
      </c>
      <c r="AY11" s="8" t="s">
        <v>151</v>
      </c>
    </row>
    <row r="12" spans="3:51" ht="22.5">
      <c r="C12" s="14"/>
      <c r="D12" s="17" t="s">
        <v>152</v>
      </c>
      <c r="E12" s="19" t="s">
        <v>153</v>
      </c>
      <c r="F12" s="560"/>
      <c r="G12" s="560"/>
      <c r="H12" s="560"/>
      <c r="I12" s="560"/>
      <c r="J12" s="560"/>
      <c r="K12" s="561"/>
      <c r="L12" s="15"/>
      <c r="N12" s="20"/>
      <c r="AX12" s="8" t="s">
        <v>154</v>
      </c>
      <c r="AY12" s="8" t="s">
        <v>266</v>
      </c>
    </row>
    <row r="13" spans="3:51" ht="11.25">
      <c r="C13" s="14"/>
      <c r="D13" s="17" t="s">
        <v>267</v>
      </c>
      <c r="E13" s="18" t="s">
        <v>268</v>
      </c>
      <c r="F13" s="560"/>
      <c r="G13" s="560"/>
      <c r="H13" s="560"/>
      <c r="I13" s="560"/>
      <c r="J13" s="560"/>
      <c r="K13" s="561"/>
      <c r="L13" s="15"/>
      <c r="N13" s="20"/>
      <c r="AY13" s="8" t="s">
        <v>227</v>
      </c>
    </row>
    <row r="14" spans="3:51" ht="29.25" customHeight="1">
      <c r="C14" s="14"/>
      <c r="D14" s="17" t="s">
        <v>228</v>
      </c>
      <c r="E14" s="18" t="s">
        <v>229</v>
      </c>
      <c r="F14" s="560"/>
      <c r="G14" s="560"/>
      <c r="H14" s="560"/>
      <c r="I14" s="560"/>
      <c r="J14" s="560"/>
      <c r="K14" s="561"/>
      <c r="L14" s="15"/>
      <c r="N14" s="20"/>
      <c r="AY14" s="8" t="s">
        <v>230</v>
      </c>
    </row>
    <row r="15" spans="3:51" ht="21.75" customHeight="1">
      <c r="C15" s="14"/>
      <c r="D15" s="17" t="s">
        <v>231</v>
      </c>
      <c r="E15" s="18" t="s">
        <v>232</v>
      </c>
      <c r="F15" s="45"/>
      <c r="G15" s="556" t="s">
        <v>233</v>
      </c>
      <c r="H15" s="556"/>
      <c r="I15" s="556"/>
      <c r="J15" s="556"/>
      <c r="K15" s="4"/>
      <c r="L15" s="15"/>
      <c r="N15" s="20"/>
      <c r="AY15" s="8" t="s">
        <v>234</v>
      </c>
    </row>
    <row r="16" spans="3:51" ht="12" thickBot="1">
      <c r="C16" s="14"/>
      <c r="D16" s="22" t="s">
        <v>235</v>
      </c>
      <c r="E16" s="23" t="s">
        <v>236</v>
      </c>
      <c r="F16" s="526"/>
      <c r="G16" s="526"/>
      <c r="H16" s="526"/>
      <c r="I16" s="526"/>
      <c r="J16" s="526"/>
      <c r="K16" s="527"/>
      <c r="L16" s="15"/>
      <c r="N16" s="20"/>
      <c r="AY16" s="8" t="s">
        <v>238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239</v>
      </c>
    </row>
    <row r="18" spans="3:14" ht="11.25">
      <c r="C18" s="14"/>
      <c r="D18" s="557" t="s">
        <v>240</v>
      </c>
      <c r="E18" s="558"/>
      <c r="F18" s="558"/>
      <c r="G18" s="558"/>
      <c r="H18" s="558"/>
      <c r="I18" s="558"/>
      <c r="J18" s="558"/>
      <c r="K18" s="559"/>
      <c r="L18" s="15"/>
      <c r="N18" s="20"/>
    </row>
    <row r="19" spans="3:14" ht="11.25">
      <c r="C19" s="14"/>
      <c r="D19" s="17" t="s">
        <v>172</v>
      </c>
      <c r="E19" s="18" t="s">
        <v>241</v>
      </c>
      <c r="F19" s="560"/>
      <c r="G19" s="560"/>
      <c r="H19" s="560"/>
      <c r="I19" s="560"/>
      <c r="J19" s="560"/>
      <c r="K19" s="561"/>
      <c r="L19" s="15"/>
      <c r="N19" s="20"/>
    </row>
    <row r="20" spans="3:14" ht="22.5">
      <c r="C20" s="14"/>
      <c r="D20" s="17" t="s">
        <v>173</v>
      </c>
      <c r="E20" s="24" t="s">
        <v>242</v>
      </c>
      <c r="F20" s="528"/>
      <c r="G20" s="528"/>
      <c r="H20" s="528"/>
      <c r="I20" s="528"/>
      <c r="J20" s="528"/>
      <c r="K20" s="529"/>
      <c r="L20" s="15"/>
      <c r="N20" s="20"/>
    </row>
    <row r="21" spans="3:14" ht="11.25">
      <c r="C21" s="14"/>
      <c r="D21" s="17" t="s">
        <v>174</v>
      </c>
      <c r="E21" s="24" t="s">
        <v>243</v>
      </c>
      <c r="F21" s="528"/>
      <c r="G21" s="528"/>
      <c r="H21" s="528"/>
      <c r="I21" s="528"/>
      <c r="J21" s="528"/>
      <c r="K21" s="529"/>
      <c r="L21" s="15"/>
      <c r="N21" s="20"/>
    </row>
    <row r="22" spans="3:14" ht="22.5">
      <c r="C22" s="14"/>
      <c r="D22" s="17" t="s">
        <v>244</v>
      </c>
      <c r="E22" s="24" t="s">
        <v>245</v>
      </c>
      <c r="F22" s="528"/>
      <c r="G22" s="528"/>
      <c r="H22" s="528"/>
      <c r="I22" s="528"/>
      <c r="J22" s="528"/>
      <c r="K22" s="529"/>
      <c r="L22" s="15"/>
      <c r="N22" s="20"/>
    </row>
    <row r="23" spans="3:14" ht="22.5">
      <c r="C23" s="14"/>
      <c r="D23" s="17" t="s">
        <v>246</v>
      </c>
      <c r="E23" s="24" t="s">
        <v>247</v>
      </c>
      <c r="F23" s="528"/>
      <c r="G23" s="528"/>
      <c r="H23" s="528"/>
      <c r="I23" s="528"/>
      <c r="J23" s="528"/>
      <c r="K23" s="529"/>
      <c r="L23" s="15"/>
      <c r="N23" s="20"/>
    </row>
    <row r="24" spans="3:14" ht="23.25" thickBot="1">
      <c r="C24" s="14"/>
      <c r="D24" s="22" t="s">
        <v>248</v>
      </c>
      <c r="E24" s="25" t="s">
        <v>249</v>
      </c>
      <c r="F24" s="526"/>
      <c r="G24" s="526"/>
      <c r="H24" s="526"/>
      <c r="I24" s="526"/>
      <c r="J24" s="526"/>
      <c r="K24" s="52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0" t="s">
        <v>250</v>
      </c>
      <c r="E26" s="521"/>
      <c r="F26" s="521"/>
      <c r="G26" s="521"/>
      <c r="H26" s="521"/>
      <c r="I26" s="521"/>
      <c r="J26" s="521"/>
      <c r="K26" s="522"/>
      <c r="L26" s="15"/>
      <c r="N26" s="20"/>
    </row>
    <row r="27" spans="3:14" ht="11.25">
      <c r="C27" s="14" t="s">
        <v>251</v>
      </c>
      <c r="D27" s="17" t="s">
        <v>221</v>
      </c>
      <c r="E27" s="24" t="s">
        <v>252</v>
      </c>
      <c r="F27" s="528"/>
      <c r="G27" s="528"/>
      <c r="H27" s="528"/>
      <c r="I27" s="528"/>
      <c r="J27" s="528"/>
      <c r="K27" s="529"/>
      <c r="L27" s="15"/>
      <c r="N27" s="20"/>
    </row>
    <row r="28" spans="3:14" ht="12" thickBot="1">
      <c r="C28" s="14" t="s">
        <v>253</v>
      </c>
      <c r="D28" s="517" t="s">
        <v>254</v>
      </c>
      <c r="E28" s="518"/>
      <c r="F28" s="518"/>
      <c r="G28" s="518"/>
      <c r="H28" s="518"/>
      <c r="I28" s="518"/>
      <c r="J28" s="518"/>
      <c r="K28" s="51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0" t="s">
        <v>255</v>
      </c>
      <c r="E30" s="521"/>
      <c r="F30" s="521"/>
      <c r="G30" s="521"/>
      <c r="H30" s="521"/>
      <c r="I30" s="521"/>
      <c r="J30" s="521"/>
      <c r="K30" s="522"/>
      <c r="L30" s="15"/>
      <c r="N30" s="20"/>
    </row>
    <row r="31" spans="3:14" ht="12" thickBot="1">
      <c r="C31" s="14"/>
      <c r="D31" s="27" t="s">
        <v>222</v>
      </c>
      <c r="E31" s="28" t="s">
        <v>256</v>
      </c>
      <c r="F31" s="552"/>
      <c r="G31" s="552"/>
      <c r="H31" s="552"/>
      <c r="I31" s="552"/>
      <c r="J31" s="552"/>
      <c r="K31" s="553"/>
      <c r="L31" s="15"/>
      <c r="N31" s="20"/>
    </row>
    <row r="32" spans="3:14" ht="22.5">
      <c r="C32" s="14"/>
      <c r="D32" s="29"/>
      <c r="E32" s="30" t="s">
        <v>257</v>
      </c>
      <c r="F32" s="30" t="s">
        <v>258</v>
      </c>
      <c r="G32" s="31" t="s">
        <v>259</v>
      </c>
      <c r="H32" s="554" t="s">
        <v>156</v>
      </c>
      <c r="I32" s="554"/>
      <c r="J32" s="554"/>
      <c r="K32" s="555"/>
      <c r="L32" s="15"/>
      <c r="N32" s="20"/>
    </row>
    <row r="33" spans="3:14" ht="11.25">
      <c r="C33" s="14" t="s">
        <v>251</v>
      </c>
      <c r="D33" s="17" t="s">
        <v>157</v>
      </c>
      <c r="E33" s="24" t="s">
        <v>158</v>
      </c>
      <c r="F33" s="46"/>
      <c r="G33" s="46"/>
      <c r="H33" s="528"/>
      <c r="I33" s="528"/>
      <c r="J33" s="528"/>
      <c r="K33" s="529"/>
      <c r="L33" s="15"/>
      <c r="N33" s="20"/>
    </row>
    <row r="34" spans="3:14" ht="12" thickBot="1">
      <c r="C34" s="14" t="s">
        <v>253</v>
      </c>
      <c r="D34" s="517" t="s">
        <v>159</v>
      </c>
      <c r="E34" s="518"/>
      <c r="F34" s="518"/>
      <c r="G34" s="518"/>
      <c r="H34" s="518"/>
      <c r="I34" s="518"/>
      <c r="J34" s="518"/>
      <c r="K34" s="51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0" t="s">
        <v>160</v>
      </c>
      <c r="E36" s="521"/>
      <c r="F36" s="521"/>
      <c r="G36" s="521"/>
      <c r="H36" s="521"/>
      <c r="I36" s="521"/>
      <c r="J36" s="521"/>
      <c r="K36" s="522"/>
      <c r="L36" s="15"/>
      <c r="N36" s="20"/>
    </row>
    <row r="37" spans="3:14" ht="24.75" customHeight="1">
      <c r="C37" s="14"/>
      <c r="D37" s="32"/>
      <c r="E37" s="21" t="s">
        <v>161</v>
      </c>
      <c r="F37" s="21" t="s">
        <v>162</v>
      </c>
      <c r="G37" s="21" t="s">
        <v>163</v>
      </c>
      <c r="H37" s="21" t="s">
        <v>164</v>
      </c>
      <c r="I37" s="543" t="s">
        <v>165</v>
      </c>
      <c r="J37" s="544"/>
      <c r="K37" s="545"/>
      <c r="L37" s="15"/>
      <c r="N37" s="20"/>
    </row>
    <row r="38" spans="3:12" ht="11.25">
      <c r="C38" s="14" t="s">
        <v>251</v>
      </c>
      <c r="D38" s="17" t="s">
        <v>166</v>
      </c>
      <c r="E38" s="46"/>
      <c r="F38" s="46"/>
      <c r="G38" s="46"/>
      <c r="H38" s="46"/>
      <c r="I38" s="546"/>
      <c r="J38" s="547"/>
      <c r="K38" s="548"/>
      <c r="L38" s="15"/>
    </row>
    <row r="39" spans="3:12" ht="11.25">
      <c r="C39" s="2" t="s">
        <v>295</v>
      </c>
      <c r="D39" s="17" t="s">
        <v>296</v>
      </c>
      <c r="E39" s="46"/>
      <c r="F39" s="46"/>
      <c r="G39" s="46"/>
      <c r="H39" s="46"/>
      <c r="I39" s="546"/>
      <c r="J39" s="547"/>
      <c r="K39" s="548"/>
      <c r="L39" s="15"/>
    </row>
    <row r="40" spans="3:12" ht="11.25">
      <c r="C40" s="2" t="s">
        <v>295</v>
      </c>
      <c r="D40" s="17" t="s">
        <v>298</v>
      </c>
      <c r="E40" s="46"/>
      <c r="F40" s="46"/>
      <c r="G40" s="46"/>
      <c r="H40" s="46"/>
      <c r="I40" s="546"/>
      <c r="J40" s="547"/>
      <c r="K40" s="548"/>
      <c r="L40" s="15"/>
    </row>
    <row r="41" spans="3:12" ht="11.25">
      <c r="C41" s="2" t="s">
        <v>295</v>
      </c>
      <c r="D41" s="17" t="s">
        <v>299</v>
      </c>
      <c r="E41" s="46"/>
      <c r="F41" s="46"/>
      <c r="G41" s="46"/>
      <c r="H41" s="46"/>
      <c r="I41" s="546"/>
      <c r="J41" s="547"/>
      <c r="K41" s="548"/>
      <c r="L41" s="15"/>
    </row>
    <row r="42" spans="3:12" ht="11.25">
      <c r="C42" s="2" t="s">
        <v>295</v>
      </c>
      <c r="D42" s="17" t="s">
        <v>301</v>
      </c>
      <c r="E42" s="46"/>
      <c r="F42" s="46"/>
      <c r="G42" s="46"/>
      <c r="H42" s="46"/>
      <c r="I42" s="546"/>
      <c r="J42" s="547"/>
      <c r="K42" s="548"/>
      <c r="L42" s="15"/>
    </row>
    <row r="43" spans="3:12" ht="11.25">
      <c r="C43" s="2" t="s">
        <v>295</v>
      </c>
      <c r="D43" s="17" t="s">
        <v>302</v>
      </c>
      <c r="E43" s="46"/>
      <c r="F43" s="46"/>
      <c r="G43" s="46"/>
      <c r="H43" s="46"/>
      <c r="I43" s="546"/>
      <c r="J43" s="547"/>
      <c r="K43" s="548"/>
      <c r="L43" s="15"/>
    </row>
    <row r="44" spans="3:12" ht="11.25">
      <c r="C44" s="2" t="s">
        <v>295</v>
      </c>
      <c r="D44" s="17" t="s">
        <v>303</v>
      </c>
      <c r="E44" s="46"/>
      <c r="F44" s="46"/>
      <c r="G44" s="46"/>
      <c r="H44" s="46"/>
      <c r="I44" s="546"/>
      <c r="J44" s="547"/>
      <c r="K44" s="548"/>
      <c r="L44" s="15"/>
    </row>
    <row r="45" spans="3:12" ht="11.25">
      <c r="C45" s="2" t="s">
        <v>295</v>
      </c>
      <c r="D45" s="17" t="s">
        <v>304</v>
      </c>
      <c r="E45" s="46"/>
      <c r="F45" s="46"/>
      <c r="G45" s="46"/>
      <c r="H45" s="46"/>
      <c r="I45" s="546"/>
      <c r="J45" s="547"/>
      <c r="K45" s="548"/>
      <c r="L45" s="15"/>
    </row>
    <row r="46" spans="3:12" ht="11.25">
      <c r="C46" s="2" t="s">
        <v>295</v>
      </c>
      <c r="D46" s="17" t="s">
        <v>305</v>
      </c>
      <c r="E46" s="46"/>
      <c r="F46" s="46"/>
      <c r="G46" s="46"/>
      <c r="H46" s="46"/>
      <c r="I46" s="546"/>
      <c r="J46" s="547"/>
      <c r="K46" s="548"/>
      <c r="L46" s="15"/>
    </row>
    <row r="47" spans="3:12" ht="11.25">
      <c r="C47" s="2" t="s">
        <v>295</v>
      </c>
      <c r="D47" s="17" t="s">
        <v>306</v>
      </c>
      <c r="E47" s="46"/>
      <c r="F47" s="46"/>
      <c r="G47" s="46"/>
      <c r="H47" s="46"/>
      <c r="I47" s="546"/>
      <c r="J47" s="547"/>
      <c r="K47" s="548"/>
      <c r="L47" s="15"/>
    </row>
    <row r="48" spans="3:12" ht="11.25">
      <c r="C48" s="2" t="s">
        <v>295</v>
      </c>
      <c r="D48" s="17" t="s">
        <v>307</v>
      </c>
      <c r="E48" s="46"/>
      <c r="F48" s="46"/>
      <c r="G48" s="46"/>
      <c r="H48" s="46"/>
      <c r="I48" s="546"/>
      <c r="J48" s="547"/>
      <c r="K48" s="548"/>
      <c r="L48" s="15"/>
    </row>
    <row r="49" spans="3:12" ht="11.25">
      <c r="C49" s="2" t="s">
        <v>295</v>
      </c>
      <c r="D49" s="17" t="s">
        <v>308</v>
      </c>
      <c r="E49" s="46"/>
      <c r="F49" s="46"/>
      <c r="G49" s="46"/>
      <c r="H49" s="46"/>
      <c r="I49" s="546"/>
      <c r="J49" s="547"/>
      <c r="K49" s="548"/>
      <c r="L49" s="15"/>
    </row>
    <row r="50" spans="3:12" ht="11.25">
      <c r="C50" s="2" t="s">
        <v>295</v>
      </c>
      <c r="D50" s="17" t="s">
        <v>309</v>
      </c>
      <c r="E50" s="46"/>
      <c r="F50" s="46"/>
      <c r="G50" s="46"/>
      <c r="H50" s="46"/>
      <c r="I50" s="546"/>
      <c r="J50" s="547"/>
      <c r="K50" s="548"/>
      <c r="L50" s="15"/>
    </row>
    <row r="51" spans="3:12" ht="11.25">
      <c r="C51" s="2" t="s">
        <v>295</v>
      </c>
      <c r="D51" s="17" t="s">
        <v>310</v>
      </c>
      <c r="E51" s="46"/>
      <c r="F51" s="46"/>
      <c r="G51" s="46"/>
      <c r="H51" s="46"/>
      <c r="I51" s="546"/>
      <c r="J51" s="547"/>
      <c r="K51" s="548"/>
      <c r="L51" s="15"/>
    </row>
    <row r="52" spans="3:12" ht="11.25">
      <c r="C52" s="2" t="s">
        <v>295</v>
      </c>
      <c r="D52" s="17" t="s">
        <v>311</v>
      </c>
      <c r="E52" s="46"/>
      <c r="F52" s="46"/>
      <c r="G52" s="46"/>
      <c r="H52" s="46"/>
      <c r="I52" s="546"/>
      <c r="J52" s="547"/>
      <c r="K52" s="548"/>
      <c r="L52" s="15"/>
    </row>
    <row r="53" spans="3:12" ht="11.25">
      <c r="C53" s="2" t="s">
        <v>295</v>
      </c>
      <c r="D53" s="17" t="s">
        <v>316</v>
      </c>
      <c r="E53" s="46"/>
      <c r="F53" s="46"/>
      <c r="G53" s="46"/>
      <c r="H53" s="46"/>
      <c r="I53" s="546"/>
      <c r="J53" s="547"/>
      <c r="K53" s="548"/>
      <c r="L53" s="15"/>
    </row>
    <row r="54" spans="3:12" ht="11.25">
      <c r="C54" s="2" t="s">
        <v>295</v>
      </c>
      <c r="D54" s="17" t="s">
        <v>317</v>
      </c>
      <c r="E54" s="46"/>
      <c r="F54" s="46"/>
      <c r="G54" s="46"/>
      <c r="H54" s="46"/>
      <c r="I54" s="546"/>
      <c r="J54" s="547"/>
      <c r="K54" s="548"/>
      <c r="L54" s="15"/>
    </row>
    <row r="55" spans="3:14" ht="12" thickBot="1">
      <c r="C55" s="14" t="s">
        <v>253</v>
      </c>
      <c r="D55" s="517" t="s">
        <v>167</v>
      </c>
      <c r="E55" s="518"/>
      <c r="F55" s="518"/>
      <c r="G55" s="518"/>
      <c r="H55" s="518"/>
      <c r="I55" s="518"/>
      <c r="J55" s="518"/>
      <c r="K55" s="51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35" t="s">
        <v>168</v>
      </c>
      <c r="E57" s="536"/>
      <c r="F57" s="536"/>
      <c r="G57" s="536"/>
      <c r="H57" s="536"/>
      <c r="I57" s="536"/>
      <c r="J57" s="536"/>
      <c r="K57" s="537"/>
      <c r="L57" s="15"/>
      <c r="N57" s="20"/>
    </row>
    <row r="58" spans="3:14" ht="22.5">
      <c r="C58" s="14"/>
      <c r="D58" s="17" t="s">
        <v>169</v>
      </c>
      <c r="E58" s="24" t="s">
        <v>170</v>
      </c>
      <c r="F58" s="540"/>
      <c r="G58" s="541"/>
      <c r="H58" s="541"/>
      <c r="I58" s="541"/>
      <c r="J58" s="541"/>
      <c r="K58" s="542"/>
      <c r="L58" s="15"/>
      <c r="N58" s="20"/>
    </row>
    <row r="59" spans="3:14" ht="11.25">
      <c r="C59" s="14"/>
      <c r="D59" s="17" t="s">
        <v>171</v>
      </c>
      <c r="E59" s="24" t="s">
        <v>217</v>
      </c>
      <c r="F59" s="523"/>
      <c r="G59" s="524"/>
      <c r="H59" s="524"/>
      <c r="I59" s="524"/>
      <c r="J59" s="524"/>
      <c r="K59" s="525"/>
      <c r="L59" s="15"/>
      <c r="N59" s="20"/>
    </row>
    <row r="60" spans="3:14" ht="23.25" thickBot="1">
      <c r="C60" s="14"/>
      <c r="D60" s="22" t="s">
        <v>218</v>
      </c>
      <c r="E60" s="25" t="s">
        <v>279</v>
      </c>
      <c r="F60" s="549"/>
      <c r="G60" s="550"/>
      <c r="H60" s="550"/>
      <c r="I60" s="550"/>
      <c r="J60" s="550"/>
      <c r="K60" s="55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0" t="s">
        <v>280</v>
      </c>
      <c r="E62" s="521"/>
      <c r="F62" s="521"/>
      <c r="G62" s="521"/>
      <c r="H62" s="521"/>
      <c r="I62" s="521"/>
      <c r="J62" s="521"/>
      <c r="K62" s="522"/>
      <c r="L62" s="15"/>
      <c r="N62" s="20"/>
    </row>
    <row r="63" spans="3:14" ht="11.25">
      <c r="C63" s="14"/>
      <c r="D63" s="17"/>
      <c r="E63" s="33" t="s">
        <v>281</v>
      </c>
      <c r="F63" s="538" t="s">
        <v>282</v>
      </c>
      <c r="G63" s="538"/>
      <c r="H63" s="538"/>
      <c r="I63" s="538"/>
      <c r="J63" s="538"/>
      <c r="K63" s="539"/>
      <c r="L63" s="15"/>
      <c r="N63" s="20"/>
    </row>
    <row r="64" spans="3:14" ht="11.25">
      <c r="C64" s="14" t="s">
        <v>251</v>
      </c>
      <c r="D64" s="17" t="s">
        <v>283</v>
      </c>
      <c r="E64" s="44"/>
      <c r="F64" s="523"/>
      <c r="G64" s="524"/>
      <c r="H64" s="524"/>
      <c r="I64" s="524"/>
      <c r="J64" s="524"/>
      <c r="K64" s="525"/>
      <c r="L64" s="15"/>
      <c r="N64" s="20"/>
    </row>
    <row r="65" spans="3:14" ht="12" thickBot="1">
      <c r="C65" s="14" t="s">
        <v>253</v>
      </c>
      <c r="D65" s="517" t="s">
        <v>284</v>
      </c>
      <c r="E65" s="518"/>
      <c r="F65" s="518"/>
      <c r="G65" s="518"/>
      <c r="H65" s="518"/>
      <c r="I65" s="518"/>
      <c r="J65" s="518"/>
      <c r="K65" s="51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35" t="s">
        <v>285</v>
      </c>
      <c r="E67" s="536"/>
      <c r="F67" s="536"/>
      <c r="G67" s="536"/>
      <c r="H67" s="536"/>
      <c r="I67" s="536"/>
      <c r="J67" s="536"/>
      <c r="K67" s="537"/>
      <c r="L67" s="15"/>
      <c r="N67" s="20"/>
    </row>
    <row r="68" spans="3:14" ht="52.5" customHeight="1">
      <c r="C68" s="14"/>
      <c r="D68" s="17" t="s">
        <v>286</v>
      </c>
      <c r="E68" s="24" t="s">
        <v>287</v>
      </c>
      <c r="F68" s="533"/>
      <c r="G68" s="533"/>
      <c r="H68" s="533"/>
      <c r="I68" s="533"/>
      <c r="J68" s="533"/>
      <c r="K68" s="534"/>
      <c r="L68" s="15"/>
      <c r="N68" s="20"/>
    </row>
    <row r="69" spans="3:14" ht="11.25">
      <c r="C69" s="14"/>
      <c r="D69" s="17" t="s">
        <v>288</v>
      </c>
      <c r="E69" s="24" t="s">
        <v>289</v>
      </c>
      <c r="F69" s="530"/>
      <c r="G69" s="531"/>
      <c r="H69" s="531"/>
      <c r="I69" s="531"/>
      <c r="J69" s="531"/>
      <c r="K69" s="532"/>
      <c r="L69" s="15"/>
      <c r="N69" s="20"/>
    </row>
    <row r="70" spans="3:14" ht="11.25">
      <c r="C70" s="14"/>
      <c r="D70" s="17" t="s">
        <v>290</v>
      </c>
      <c r="E70" s="24" t="s">
        <v>291</v>
      </c>
      <c r="F70" s="528"/>
      <c r="G70" s="528"/>
      <c r="H70" s="528"/>
      <c r="I70" s="528"/>
      <c r="J70" s="528"/>
      <c r="K70" s="529"/>
      <c r="L70" s="15"/>
      <c r="N70" s="20"/>
    </row>
    <row r="71" spans="3:12" ht="23.25" thickBot="1">
      <c r="C71" s="14"/>
      <c r="D71" s="22" t="s">
        <v>292</v>
      </c>
      <c r="E71" s="25" t="s">
        <v>293</v>
      </c>
      <c r="F71" s="526"/>
      <c r="G71" s="526"/>
      <c r="H71" s="526"/>
      <c r="I71" s="526"/>
      <c r="J71" s="526"/>
      <c r="K71" s="52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6" t="s">
        <v>161</v>
      </c>
      <c r="C2" s="257" t="s">
        <v>571</v>
      </c>
      <c r="D2" s="258" t="s">
        <v>223</v>
      </c>
    </row>
    <row r="3" spans="2:4" ht="27.75" customHeight="1">
      <c r="B3" s="388" t="s">
        <v>633</v>
      </c>
      <c r="C3" s="389" t="str">
        <f>'ТС инвестиции'!E9</f>
        <v>Информация об инвестиционных программах и отчетах об их реализации *</v>
      </c>
      <c r="D3" s="390" t="s">
        <v>572</v>
      </c>
    </row>
    <row r="4" spans="2:4" ht="33.75">
      <c r="B4" s="254" t="s">
        <v>634</v>
      </c>
      <c r="C4" s="255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60" t="s">
        <v>572</v>
      </c>
    </row>
    <row r="5" spans="2:4" ht="27.75" customHeight="1">
      <c r="B5" s="259" t="s">
        <v>635</v>
      </c>
      <c r="C5" s="253" t="str">
        <f>'ТС показатели (2)'!E9</f>
        <v>Информация об объемах товаров и услуг, их стоимости и способах приобретения *</v>
      </c>
      <c r="D5" s="260" t="s">
        <v>572</v>
      </c>
    </row>
    <row r="6" spans="2:4" ht="27.75" customHeight="1">
      <c r="B6" s="254" t="s">
        <v>554</v>
      </c>
      <c r="C6" s="255" t="str">
        <f>'Ссылки на публикации'!E9</f>
        <v>Ссылки на публикации в других источниках</v>
      </c>
      <c r="D6" s="260" t="s">
        <v>572</v>
      </c>
    </row>
    <row r="7" spans="2:4" ht="27.75" customHeight="1" thickBot="1">
      <c r="B7" s="391" t="s">
        <v>165</v>
      </c>
      <c r="C7" s="392" t="str">
        <f>Комментарии!E8</f>
        <v>КОММЕНТАРИИ</v>
      </c>
      <c r="D7" s="261" t="s">
        <v>572</v>
      </c>
    </row>
    <row r="11" ht="11.25">
      <c r="C11" s="287"/>
    </row>
    <row r="16" ht="11.25">
      <c r="C16" s="286"/>
    </row>
    <row r="17" ht="11.25">
      <c r="C17" s="286"/>
    </row>
    <row r="18" ht="11.25">
      <c r="C18" s="286"/>
    </row>
    <row r="19" ht="11.25">
      <c r="C19" s="286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16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90" hidden="1" customWidth="1"/>
    <col min="4" max="4" width="36.00390625" style="290" customWidth="1"/>
    <col min="5" max="5" width="9.00390625" style="290" customWidth="1"/>
    <col min="6" max="6" width="49.140625" style="290" customWidth="1"/>
    <col min="7" max="7" width="36.7109375" style="290" bestFit="1" customWidth="1"/>
    <col min="8" max="8" width="25.140625" style="290" customWidth="1"/>
    <col min="9" max="9" width="22.57421875" style="290" hidden="1" customWidth="1"/>
    <col min="10" max="10" width="25.421875" style="290" customWidth="1"/>
    <col min="11" max="11" width="9.140625" style="290" customWidth="1"/>
    <col min="12" max="12" width="7.57421875" style="290" bestFit="1" customWidth="1"/>
    <col min="13" max="13" width="2.00390625" style="290" bestFit="1" customWidth="1"/>
    <col min="14" max="16384" width="9.140625" style="29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1"/>
      <c r="D3" s="216"/>
      <c r="E3" s="309" t="s">
        <v>471</v>
      </c>
      <c r="F3" s="447"/>
      <c r="G3" s="448"/>
      <c r="H3" s="291"/>
      <c r="I3" s="292"/>
      <c r="J3" s="293"/>
      <c r="K3" s="183"/>
    </row>
    <row r="4" spans="1:10" ht="15" customHeight="1" hidden="1">
      <c r="A4" s="78"/>
      <c r="B4" s="78"/>
      <c r="C4" s="294"/>
      <c r="D4" s="294"/>
      <c r="E4" s="397"/>
      <c r="F4" s="294"/>
      <c r="G4" s="294"/>
      <c r="H4" s="294"/>
      <c r="I4" s="295"/>
      <c r="J4" s="294"/>
    </row>
    <row r="5" spans="2:11" ht="15" customHeight="1" hidden="1">
      <c r="B5" s="291"/>
      <c r="D5" s="186"/>
      <c r="E5" s="440" t="s">
        <v>491</v>
      </c>
      <c r="F5" s="449"/>
      <c r="G5" s="296" t="s">
        <v>478</v>
      </c>
      <c r="H5" s="291"/>
      <c r="I5" s="292"/>
      <c r="J5" s="293"/>
      <c r="K5" s="297"/>
    </row>
    <row r="6" spans="2:11" ht="15" customHeight="1" hidden="1">
      <c r="B6" s="291"/>
      <c r="D6" s="186"/>
      <c r="E6" s="440"/>
      <c r="F6" s="450"/>
      <c r="G6" s="296" t="s">
        <v>479</v>
      </c>
      <c r="H6" s="291"/>
      <c r="I6" s="292"/>
      <c r="J6" s="293"/>
      <c r="K6" s="297"/>
    </row>
    <row r="7" ht="15" customHeight="1"/>
    <row r="8" spans="4:11" ht="18.75" customHeight="1" thickBot="1">
      <c r="D8" s="298"/>
      <c r="E8" s="194"/>
      <c r="F8" s="262" t="s">
        <v>372</v>
      </c>
      <c r="G8" s="195"/>
      <c r="H8" s="194"/>
      <c r="I8" s="194"/>
      <c r="J8" s="194"/>
      <c r="K8" s="196"/>
    </row>
    <row r="9" spans="4:11" ht="15" customHeight="1">
      <c r="D9" s="299"/>
      <c r="E9" s="455" t="s">
        <v>568</v>
      </c>
      <c r="F9" s="456"/>
      <c r="G9" s="456"/>
      <c r="H9" s="456"/>
      <c r="I9" s="456"/>
      <c r="J9" s="457"/>
      <c r="K9" s="180"/>
    </row>
    <row r="10" spans="4:11" ht="15" customHeight="1" thickBot="1">
      <c r="D10" s="299"/>
      <c r="E10" s="458" t="str">
        <f>IF(org="","",IF(fil="",org,org&amp;" ("&amp;fil&amp;")"))</f>
        <v>Отдел образования администрации Дубровского района</v>
      </c>
      <c r="F10" s="459"/>
      <c r="G10" s="459"/>
      <c r="H10" s="459"/>
      <c r="I10" s="459"/>
      <c r="J10" s="460"/>
      <c r="K10" s="180"/>
    </row>
    <row r="11" spans="4:11" ht="15" customHeight="1" thickBot="1">
      <c r="D11" s="299"/>
      <c r="E11" s="178"/>
      <c r="F11" s="178"/>
      <c r="G11" s="178"/>
      <c r="H11" s="181"/>
      <c r="I11" s="300"/>
      <c r="J11" s="300"/>
      <c r="K11" s="179"/>
    </row>
    <row r="12" spans="2:11" ht="15" customHeight="1" thickBot="1">
      <c r="B12" s="218" t="s">
        <v>462</v>
      </c>
      <c r="D12" s="299"/>
      <c r="E12" s="217" t="s">
        <v>85</v>
      </c>
      <c r="F12" s="463" t="s">
        <v>460</v>
      </c>
      <c r="G12" s="463"/>
      <c r="H12" s="218" t="s">
        <v>461</v>
      </c>
      <c r="I12" s="453" t="s">
        <v>464</v>
      </c>
      <c r="J12" s="454"/>
      <c r="K12" s="179"/>
    </row>
    <row r="13" spans="2:11" ht="15" customHeight="1" thickBot="1">
      <c r="B13" s="220">
        <v>4</v>
      </c>
      <c r="C13" s="300"/>
      <c r="D13" s="301"/>
      <c r="E13" s="219">
        <v>1</v>
      </c>
      <c r="F13" s="464">
        <f>E13+1</f>
        <v>2</v>
      </c>
      <c r="G13" s="464"/>
      <c r="H13" s="220" t="s">
        <v>505</v>
      </c>
      <c r="I13" s="302"/>
      <c r="J13" s="303"/>
      <c r="K13" s="179"/>
    </row>
    <row r="14" spans="2:11" ht="15" customHeight="1">
      <c r="B14" s="396"/>
      <c r="D14" s="182"/>
      <c r="E14" s="225">
        <v>1</v>
      </c>
      <c r="F14" s="466" t="s">
        <v>463</v>
      </c>
      <c r="G14" s="466"/>
      <c r="H14" s="274"/>
      <c r="I14" s="304"/>
      <c r="J14" s="293"/>
      <c r="K14" s="179"/>
    </row>
    <row r="15" spans="2:11" ht="15" customHeight="1">
      <c r="B15" s="305" t="s">
        <v>466</v>
      </c>
      <c r="D15" s="182"/>
      <c r="E15" s="226">
        <v>2</v>
      </c>
      <c r="F15" s="462" t="s">
        <v>465</v>
      </c>
      <c r="G15" s="462" t="s">
        <v>465</v>
      </c>
      <c r="H15" s="275"/>
      <c r="I15" s="306"/>
      <c r="J15" s="293"/>
      <c r="K15" s="179"/>
    </row>
    <row r="16" spans="2:11" ht="15" customHeight="1">
      <c r="B16" s="307"/>
      <c r="D16" s="308"/>
      <c r="E16" s="309">
        <v>3</v>
      </c>
      <c r="F16" s="465" t="s">
        <v>467</v>
      </c>
      <c r="G16" s="465"/>
      <c r="H16" s="307"/>
      <c r="I16" s="306"/>
      <c r="J16" s="293"/>
      <c r="K16" s="297"/>
    </row>
    <row r="17" spans="2:11" ht="15" customHeight="1">
      <c r="B17" s="307"/>
      <c r="D17" s="308"/>
      <c r="E17" s="309">
        <v>4</v>
      </c>
      <c r="F17" s="465" t="s">
        <v>468</v>
      </c>
      <c r="G17" s="465"/>
      <c r="H17" s="307"/>
      <c r="I17" s="306"/>
      <c r="J17" s="293"/>
      <c r="K17" s="297"/>
    </row>
    <row r="18" spans="2:11" ht="27.75" customHeight="1">
      <c r="B18" s="197">
        <f>SUM(B19:B20)</f>
        <v>0</v>
      </c>
      <c r="D18" s="182"/>
      <c r="E18" s="226" t="s">
        <v>469</v>
      </c>
      <c r="F18" s="461" t="s">
        <v>470</v>
      </c>
      <c r="G18" s="461"/>
      <c r="H18" s="197">
        <f>SUM(H19:H20)</f>
        <v>0</v>
      </c>
      <c r="I18" s="306"/>
      <c r="J18" s="293"/>
      <c r="K18" s="183"/>
    </row>
    <row r="19" spans="2:11" ht="15" customHeight="1">
      <c r="B19" s="291"/>
      <c r="D19" s="182"/>
      <c r="E19" s="309" t="s">
        <v>471</v>
      </c>
      <c r="F19" s="447"/>
      <c r="G19" s="448"/>
      <c r="H19" s="291"/>
      <c r="I19" s="306"/>
      <c r="J19" s="293"/>
      <c r="K19" s="183"/>
    </row>
    <row r="20" spans="2:11" ht="15" customHeight="1">
      <c r="B20" s="198"/>
      <c r="D20" s="182"/>
      <c r="E20" s="228"/>
      <c r="F20" s="215" t="s">
        <v>555</v>
      </c>
      <c r="G20" s="213"/>
      <c r="H20" s="213"/>
      <c r="I20" s="306"/>
      <c r="J20" s="293"/>
      <c r="K20" s="297"/>
    </row>
    <row r="21" spans="2:11" ht="25.5" customHeight="1">
      <c r="B21" s="197">
        <f>SUM(B22:B23)</f>
        <v>0</v>
      </c>
      <c r="D21" s="182"/>
      <c r="E21" s="226" t="s">
        <v>472</v>
      </c>
      <c r="F21" s="461" t="s">
        <v>473</v>
      </c>
      <c r="G21" s="461"/>
      <c r="H21" s="197">
        <f>SUM(H22:H23)</f>
        <v>0</v>
      </c>
      <c r="I21" s="306"/>
      <c r="J21" s="293"/>
      <c r="K21" s="183"/>
    </row>
    <row r="22" spans="2:11" ht="15" customHeight="1">
      <c r="B22" s="310"/>
      <c r="D22" s="182"/>
      <c r="E22" s="311" t="s">
        <v>474</v>
      </c>
      <c r="F22" s="447"/>
      <c r="G22" s="448"/>
      <c r="H22" s="291"/>
      <c r="I22" s="306"/>
      <c r="J22" s="293"/>
      <c r="K22" s="297"/>
    </row>
    <row r="23" spans="2:11" ht="15" customHeight="1">
      <c r="B23" s="199"/>
      <c r="D23" s="182"/>
      <c r="E23" s="228"/>
      <c r="F23" s="215" t="s">
        <v>555</v>
      </c>
      <c r="G23" s="213"/>
      <c r="H23" s="213"/>
      <c r="I23" s="306"/>
      <c r="J23" s="293"/>
      <c r="K23" s="297"/>
    </row>
    <row r="24" spans="2:11" ht="26.25" customHeight="1">
      <c r="B24" s="305" t="s">
        <v>466</v>
      </c>
      <c r="D24" s="182"/>
      <c r="E24" s="226" t="s">
        <v>475</v>
      </c>
      <c r="F24" s="462" t="s">
        <v>476</v>
      </c>
      <c r="G24" s="462"/>
      <c r="H24" s="305" t="s">
        <v>466</v>
      </c>
      <c r="I24" s="306"/>
      <c r="J24" s="293"/>
      <c r="K24" s="183"/>
    </row>
    <row r="25" spans="2:11" ht="15" customHeight="1">
      <c r="B25" s="305" t="s">
        <v>466</v>
      </c>
      <c r="D25" s="308"/>
      <c r="E25" s="440" t="s">
        <v>283</v>
      </c>
      <c r="F25" s="441" t="s">
        <v>477</v>
      </c>
      <c r="G25" s="289" t="s">
        <v>478</v>
      </c>
      <c r="H25" s="291"/>
      <c r="I25" s="306"/>
      <c r="J25" s="293"/>
      <c r="K25" s="297"/>
    </row>
    <row r="26" spans="2:11" ht="15" customHeight="1">
      <c r="B26" s="305" t="s">
        <v>466</v>
      </c>
      <c r="D26" s="308"/>
      <c r="E26" s="440"/>
      <c r="F26" s="445"/>
      <c r="G26" s="289" t="s">
        <v>479</v>
      </c>
      <c r="H26" s="291"/>
      <c r="I26" s="306"/>
      <c r="J26" s="293"/>
      <c r="K26" s="297"/>
    </row>
    <row r="27" spans="2:11" ht="15" customHeight="1">
      <c r="B27" s="291"/>
      <c r="D27" s="308"/>
      <c r="E27" s="446" t="s">
        <v>480</v>
      </c>
      <c r="F27" s="441" t="s">
        <v>481</v>
      </c>
      <c r="G27" s="289" t="s">
        <v>478</v>
      </c>
      <c r="H27" s="291"/>
      <c r="I27" s="306"/>
      <c r="J27" s="293"/>
      <c r="K27" s="312"/>
    </row>
    <row r="28" spans="2:11" ht="15" customHeight="1">
      <c r="B28" s="291"/>
      <c r="D28" s="308"/>
      <c r="E28" s="446"/>
      <c r="F28" s="445"/>
      <c r="G28" s="289" t="s">
        <v>479</v>
      </c>
      <c r="H28" s="291"/>
      <c r="I28" s="306"/>
      <c r="J28" s="293"/>
      <c r="K28" s="312"/>
    </row>
    <row r="29" spans="2:11" ht="15" customHeight="1">
      <c r="B29" s="291"/>
      <c r="D29" s="308"/>
      <c r="E29" s="440" t="s">
        <v>482</v>
      </c>
      <c r="F29" s="443" t="s">
        <v>483</v>
      </c>
      <c r="G29" s="289" t="s">
        <v>478</v>
      </c>
      <c r="H29" s="291"/>
      <c r="I29" s="306"/>
      <c r="J29" s="293"/>
      <c r="K29" s="297"/>
    </row>
    <row r="30" spans="2:11" ht="15" customHeight="1">
      <c r="B30" s="291"/>
      <c r="D30" s="308"/>
      <c r="E30" s="440"/>
      <c r="F30" s="444"/>
      <c r="G30" s="289" t="s">
        <v>479</v>
      </c>
      <c r="H30" s="291"/>
      <c r="I30" s="306"/>
      <c r="J30" s="293"/>
      <c r="K30" s="297"/>
    </row>
    <row r="31" spans="2:11" ht="15" customHeight="1">
      <c r="B31" s="291"/>
      <c r="D31" s="308"/>
      <c r="E31" s="440" t="s">
        <v>484</v>
      </c>
      <c r="F31" s="443" t="s">
        <v>485</v>
      </c>
      <c r="G31" s="289" t="s">
        <v>478</v>
      </c>
      <c r="H31" s="291"/>
      <c r="I31" s="306"/>
      <c r="J31" s="293"/>
      <c r="K31" s="297"/>
    </row>
    <row r="32" spans="2:11" ht="15" customHeight="1">
      <c r="B32" s="291"/>
      <c r="D32" s="308"/>
      <c r="E32" s="440"/>
      <c r="F32" s="444"/>
      <c r="G32" s="289" t="s">
        <v>479</v>
      </c>
      <c r="H32" s="291"/>
      <c r="I32" s="306"/>
      <c r="J32" s="293"/>
      <c r="K32" s="297"/>
    </row>
    <row r="33" spans="2:11" ht="15" customHeight="1">
      <c r="B33" s="291"/>
      <c r="D33" s="308"/>
      <c r="E33" s="440" t="s">
        <v>486</v>
      </c>
      <c r="F33" s="443" t="s">
        <v>638</v>
      </c>
      <c r="G33" s="289" t="s">
        <v>478</v>
      </c>
      <c r="H33" s="291"/>
      <c r="I33" s="306"/>
      <c r="J33" s="293"/>
      <c r="K33" s="297"/>
    </row>
    <row r="34" spans="2:11" ht="15" customHeight="1">
      <c r="B34" s="291"/>
      <c r="D34" s="308"/>
      <c r="E34" s="440"/>
      <c r="F34" s="444"/>
      <c r="G34" s="289" t="s">
        <v>479</v>
      </c>
      <c r="H34" s="291"/>
      <c r="I34" s="306"/>
      <c r="J34" s="293"/>
      <c r="K34" s="297"/>
    </row>
    <row r="35" spans="2:11" ht="15" customHeight="1">
      <c r="B35" s="291"/>
      <c r="D35" s="308"/>
      <c r="E35" s="440" t="s">
        <v>487</v>
      </c>
      <c r="F35" s="441" t="s">
        <v>639</v>
      </c>
      <c r="G35" s="289" t="s">
        <v>478</v>
      </c>
      <c r="H35" s="291"/>
      <c r="I35" s="306"/>
      <c r="J35" s="293"/>
      <c r="K35" s="297"/>
    </row>
    <row r="36" spans="2:11" ht="15" customHeight="1">
      <c r="B36" s="291"/>
      <c r="D36" s="308"/>
      <c r="E36" s="440"/>
      <c r="F36" s="445"/>
      <c r="G36" s="289" t="s">
        <v>479</v>
      </c>
      <c r="H36" s="291"/>
      <c r="I36" s="306"/>
      <c r="J36" s="293"/>
      <c r="K36" s="297"/>
    </row>
    <row r="37" spans="2:11" ht="15" customHeight="1">
      <c r="B37" s="291"/>
      <c r="D37" s="308"/>
      <c r="E37" s="440" t="s">
        <v>628</v>
      </c>
      <c r="F37" s="451" t="s">
        <v>640</v>
      </c>
      <c r="G37" s="289" t="s">
        <v>478</v>
      </c>
      <c r="H37" s="291"/>
      <c r="I37" s="306"/>
      <c r="J37" s="293"/>
      <c r="K37" s="297"/>
    </row>
    <row r="38" spans="2:11" ht="15" customHeight="1">
      <c r="B38" s="291"/>
      <c r="D38" s="308"/>
      <c r="E38" s="440"/>
      <c r="F38" s="452"/>
      <c r="G38" s="289" t="s">
        <v>479</v>
      </c>
      <c r="H38" s="291"/>
      <c r="I38" s="306"/>
      <c r="J38" s="293"/>
      <c r="K38" s="297"/>
    </row>
    <row r="39" spans="2:11" ht="15" customHeight="1">
      <c r="B39" s="291"/>
      <c r="D39" s="308"/>
      <c r="E39" s="440" t="s">
        <v>629</v>
      </c>
      <c r="F39" s="451" t="s">
        <v>641</v>
      </c>
      <c r="G39" s="289" t="s">
        <v>478</v>
      </c>
      <c r="H39" s="291"/>
      <c r="I39" s="306"/>
      <c r="J39" s="293"/>
      <c r="K39" s="297"/>
    </row>
    <row r="40" spans="2:11" ht="15" customHeight="1">
      <c r="B40" s="291"/>
      <c r="D40" s="308"/>
      <c r="E40" s="440"/>
      <c r="F40" s="452"/>
      <c r="G40" s="289" t="s">
        <v>479</v>
      </c>
      <c r="H40" s="291"/>
      <c r="I40" s="306"/>
      <c r="J40" s="293"/>
      <c r="K40" s="297"/>
    </row>
    <row r="41" spans="2:11" ht="15" customHeight="1">
      <c r="B41" s="291"/>
      <c r="D41" s="216"/>
      <c r="E41" s="440" t="s">
        <v>488</v>
      </c>
      <c r="F41" s="441" t="s">
        <v>642</v>
      </c>
      <c r="G41" s="289" t="s">
        <v>478</v>
      </c>
      <c r="H41" s="291"/>
      <c r="I41" s="292"/>
      <c r="J41" s="293"/>
      <c r="K41" s="297"/>
    </row>
    <row r="42" spans="2:11" ht="15" customHeight="1">
      <c r="B42" s="291"/>
      <c r="D42" s="186"/>
      <c r="E42" s="440"/>
      <c r="F42" s="445"/>
      <c r="G42" s="289" t="s">
        <v>479</v>
      </c>
      <c r="H42" s="291"/>
      <c r="I42" s="292"/>
      <c r="J42" s="293"/>
      <c r="K42" s="297"/>
    </row>
    <row r="43" spans="2:11" ht="15" customHeight="1">
      <c r="B43" s="291"/>
      <c r="D43" s="216"/>
      <c r="E43" s="440" t="s">
        <v>489</v>
      </c>
      <c r="F43" s="441" t="s">
        <v>89</v>
      </c>
      <c r="G43" s="289" t="s">
        <v>478</v>
      </c>
      <c r="H43" s="291"/>
      <c r="I43" s="292"/>
      <c r="J43" s="293"/>
      <c r="K43" s="297"/>
    </row>
    <row r="44" spans="2:11" ht="15" customHeight="1">
      <c r="B44" s="291"/>
      <c r="D44" s="186"/>
      <c r="E44" s="440"/>
      <c r="F44" s="445"/>
      <c r="G44" s="289" t="s">
        <v>479</v>
      </c>
      <c r="H44" s="291"/>
      <c r="I44" s="292"/>
      <c r="J44" s="293"/>
      <c r="K44" s="297"/>
    </row>
    <row r="45" spans="2:11" ht="15" customHeight="1">
      <c r="B45" s="291"/>
      <c r="D45" s="216"/>
      <c r="E45" s="440" t="s">
        <v>491</v>
      </c>
      <c r="F45" s="441" t="s">
        <v>643</v>
      </c>
      <c r="G45" s="289" t="s">
        <v>478</v>
      </c>
      <c r="H45" s="291"/>
      <c r="I45" s="292"/>
      <c r="J45" s="293"/>
      <c r="K45" s="297"/>
    </row>
    <row r="46" spans="2:11" ht="15" customHeight="1">
      <c r="B46" s="291"/>
      <c r="D46" s="186"/>
      <c r="E46" s="440"/>
      <c r="F46" s="445"/>
      <c r="G46" s="289" t="s">
        <v>479</v>
      </c>
      <c r="H46" s="291"/>
      <c r="I46" s="292"/>
      <c r="J46" s="293"/>
      <c r="K46" s="297"/>
    </row>
    <row r="47" spans="2:11" ht="15" customHeight="1">
      <c r="B47" s="291"/>
      <c r="D47" s="216"/>
      <c r="E47" s="440" t="s">
        <v>86</v>
      </c>
      <c r="F47" s="443" t="s">
        <v>644</v>
      </c>
      <c r="G47" s="289" t="s">
        <v>478</v>
      </c>
      <c r="H47" s="291"/>
      <c r="I47" s="292"/>
      <c r="J47" s="293"/>
      <c r="K47" s="297"/>
    </row>
    <row r="48" spans="2:11" ht="15" customHeight="1">
      <c r="B48" s="291"/>
      <c r="D48" s="186"/>
      <c r="E48" s="440"/>
      <c r="F48" s="444"/>
      <c r="G48" s="289" t="s">
        <v>479</v>
      </c>
      <c r="H48" s="291"/>
      <c r="I48" s="292"/>
      <c r="J48" s="293"/>
      <c r="K48" s="297"/>
    </row>
    <row r="49" spans="2:11" ht="15" customHeight="1">
      <c r="B49" s="291"/>
      <c r="D49" s="216"/>
      <c r="E49" s="440" t="s">
        <v>87</v>
      </c>
      <c r="F49" s="443" t="s">
        <v>645</v>
      </c>
      <c r="G49" s="289" t="s">
        <v>478</v>
      </c>
      <c r="H49" s="291"/>
      <c r="I49" s="292"/>
      <c r="J49" s="293"/>
      <c r="K49" s="297"/>
    </row>
    <row r="50" spans="2:11" ht="15" customHeight="1">
      <c r="B50" s="291"/>
      <c r="D50" s="186"/>
      <c r="E50" s="440"/>
      <c r="F50" s="444"/>
      <c r="G50" s="289" t="s">
        <v>479</v>
      </c>
      <c r="H50" s="291"/>
      <c r="I50" s="292"/>
      <c r="J50" s="293"/>
      <c r="K50" s="297"/>
    </row>
    <row r="51" spans="2:11" ht="15" customHeight="1">
      <c r="B51" s="313"/>
      <c r="D51" s="216"/>
      <c r="E51" s="440" t="s">
        <v>88</v>
      </c>
      <c r="F51" s="443" t="s">
        <v>646</v>
      </c>
      <c r="G51" s="289" t="s">
        <v>478</v>
      </c>
      <c r="H51" s="313"/>
      <c r="I51" s="292"/>
      <c r="J51" s="293"/>
      <c r="K51" s="297"/>
    </row>
    <row r="52" spans="2:11" ht="15" customHeight="1">
      <c r="B52" s="313"/>
      <c r="D52" s="186"/>
      <c r="E52" s="440"/>
      <c r="F52" s="444"/>
      <c r="G52" s="289" t="s">
        <v>479</v>
      </c>
      <c r="H52" s="313"/>
      <c r="I52" s="292"/>
      <c r="J52" s="293"/>
      <c r="K52" s="297"/>
    </row>
    <row r="53" spans="2:11" ht="15" customHeight="1">
      <c r="B53" s="313"/>
      <c r="D53" s="216"/>
      <c r="E53" s="440" t="s">
        <v>636</v>
      </c>
      <c r="F53" s="441" t="s">
        <v>647</v>
      </c>
      <c r="G53" s="289" t="s">
        <v>478</v>
      </c>
      <c r="H53" s="313"/>
      <c r="I53" s="292"/>
      <c r="J53" s="293"/>
      <c r="K53" s="297"/>
    </row>
    <row r="54" spans="2:11" ht="15" customHeight="1">
      <c r="B54" s="313"/>
      <c r="D54" s="186"/>
      <c r="E54" s="440"/>
      <c r="F54" s="445"/>
      <c r="G54" s="289" t="s">
        <v>479</v>
      </c>
      <c r="H54" s="313"/>
      <c r="I54" s="292"/>
      <c r="J54" s="293"/>
      <c r="K54" s="297"/>
    </row>
    <row r="55" spans="2:11" ht="15" customHeight="1">
      <c r="B55" s="291"/>
      <c r="D55" s="216"/>
      <c r="E55" s="440" t="s">
        <v>637</v>
      </c>
      <c r="F55" s="441" t="s">
        <v>490</v>
      </c>
      <c r="G55" s="289" t="s">
        <v>478</v>
      </c>
      <c r="H55" s="291"/>
      <c r="I55" s="292"/>
      <c r="J55" s="293"/>
      <c r="K55" s="297"/>
    </row>
    <row r="56" spans="2:11" ht="15" customHeight="1">
      <c r="B56" s="291"/>
      <c r="D56" s="186"/>
      <c r="E56" s="440"/>
      <c r="F56" s="442"/>
      <c r="G56" s="289" t="s">
        <v>479</v>
      </c>
      <c r="H56" s="291"/>
      <c r="I56" s="292"/>
      <c r="J56" s="293"/>
      <c r="K56" s="297"/>
    </row>
    <row r="57" spans="2:11" ht="15" customHeight="1">
      <c r="B57" s="198"/>
      <c r="D57" s="308"/>
      <c r="E57" s="228"/>
      <c r="F57" s="215" t="s">
        <v>492</v>
      </c>
      <c r="G57" s="213"/>
      <c r="H57" s="213"/>
      <c r="I57" s="306"/>
      <c r="J57" s="293"/>
      <c r="K57" s="297"/>
    </row>
    <row r="58" spans="2:11" ht="15" customHeight="1" thickBot="1">
      <c r="B58" s="214" t="s">
        <v>493</v>
      </c>
      <c r="D58" s="317"/>
      <c r="E58" s="229"/>
      <c r="F58" s="314"/>
      <c r="G58" s="314"/>
      <c r="H58" s="314"/>
      <c r="I58" s="315"/>
      <c r="J58" s="316"/>
      <c r="K58" s="297"/>
    </row>
    <row r="59" spans="4:11" ht="11.25">
      <c r="D59" s="317"/>
      <c r="E59" s="187"/>
      <c r="F59" s="318"/>
      <c r="G59" s="318"/>
      <c r="H59" s="318"/>
      <c r="K59" s="297"/>
    </row>
    <row r="60" spans="1:11" s="300" customFormat="1" ht="11.25" customHeight="1">
      <c r="A60" s="79"/>
      <c r="B60" s="79"/>
      <c r="C60" s="290"/>
      <c r="D60" s="317"/>
      <c r="E60" s="270" t="s">
        <v>502</v>
      </c>
      <c r="F60" s="269"/>
      <c r="G60" s="269"/>
      <c r="H60" s="269"/>
      <c r="I60" s="269"/>
      <c r="J60" s="269"/>
      <c r="K60" s="189"/>
    </row>
    <row r="61" spans="4:11" ht="11.25">
      <c r="D61" s="319"/>
      <c r="E61" s="320"/>
      <c r="F61" s="320"/>
      <c r="G61" s="320"/>
      <c r="H61" s="320"/>
      <c r="I61" s="320"/>
      <c r="J61" s="320"/>
      <c r="K61" s="321"/>
    </row>
  </sheetData>
  <sheetProtection password="FA9C" sheet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70"/>
  <sheetViews>
    <sheetView showGridLines="0" zoomScale="75" zoomScaleNormal="75" zoomScalePageLayoutView="0" workbookViewId="0" topLeftCell="E7">
      <selection activeCell="I64" sqref="I64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90" hidden="1" customWidth="1"/>
    <col min="4" max="4" width="17.140625" style="290" customWidth="1"/>
    <col min="5" max="5" width="9.421875" style="290" customWidth="1"/>
    <col min="6" max="6" width="43.140625" style="290" customWidth="1"/>
    <col min="7" max="7" width="59.140625" style="290" customWidth="1"/>
    <col min="8" max="8" width="16.140625" style="290" customWidth="1"/>
    <col min="9" max="9" width="53.8515625" style="290" customWidth="1"/>
    <col min="10" max="10" width="2.00390625" style="290" customWidth="1"/>
    <col min="11" max="11" width="20.140625" style="290" customWidth="1"/>
    <col min="12" max="12" width="1.7109375" style="290" bestFit="1" customWidth="1"/>
    <col min="13" max="13" width="20.140625" style="290" customWidth="1"/>
    <col min="14" max="14" width="4.421875" style="290" customWidth="1"/>
    <col min="15" max="19" width="9.140625" style="290" customWidth="1"/>
    <col min="20" max="20" width="3.28125" style="290" bestFit="1" customWidth="1"/>
    <col min="21" max="21" width="9.00390625" style="290" bestFit="1" customWidth="1"/>
    <col min="22" max="22" width="2.00390625" style="290" bestFit="1" customWidth="1"/>
    <col min="23" max="23" width="7.57421875" style="290" bestFit="1" customWidth="1"/>
    <col min="24" max="27" width="9.140625" style="290" customWidth="1"/>
    <col min="28" max="28" width="2.00390625" style="290" bestFit="1" customWidth="1"/>
    <col min="29" max="33" width="9.140625" style="290" customWidth="1"/>
    <col min="34" max="34" width="3.28125" style="290" bestFit="1" customWidth="1"/>
    <col min="35" max="35" width="10.28125" style="290" bestFit="1" customWidth="1"/>
    <col min="36" max="36" width="2.00390625" style="290" bestFit="1" customWidth="1"/>
    <col min="37" max="37" width="7.57421875" style="290" bestFit="1" customWidth="1"/>
    <col min="38" max="41" width="9.140625" style="290" customWidth="1"/>
    <col min="42" max="42" width="2.00390625" style="290" bestFit="1" customWidth="1"/>
    <col min="43" max="16384" width="9.140625" style="290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8"/>
      <c r="Y2" s="329"/>
      <c r="Z2" s="330"/>
      <c r="AA2" s="331"/>
      <c r="AB2" s="83"/>
      <c r="AC2" s="332"/>
      <c r="AD2" s="332"/>
      <c r="AE2" s="332"/>
      <c r="AF2" s="333"/>
      <c r="AH2" s="81"/>
      <c r="AI2" s="81"/>
      <c r="AJ2" s="82"/>
      <c r="AK2" s="77"/>
      <c r="AL2" s="334"/>
      <c r="AM2" s="329"/>
      <c r="AN2" s="330"/>
      <c r="AO2" s="331"/>
      <c r="AP2" s="83"/>
      <c r="AQ2" s="332"/>
      <c r="AR2" s="332"/>
      <c r="AS2" s="332"/>
      <c r="AT2" s="333"/>
    </row>
    <row r="3" spans="1:2" ht="11.25" hidden="1">
      <c r="A3" s="78"/>
      <c r="B3" s="88"/>
    </row>
    <row r="4" spans="1:15" ht="11.25" hidden="1">
      <c r="A4" s="78"/>
      <c r="B4" s="78"/>
      <c r="M4" s="335"/>
      <c r="N4" s="335"/>
      <c r="O4" s="335"/>
    </row>
    <row r="5" spans="3:5" ht="11.25" hidden="1">
      <c r="C5" s="335"/>
      <c r="D5" s="335"/>
      <c r="E5" s="335"/>
    </row>
    <row r="6" spans="3:5" ht="11.25" hidden="1">
      <c r="C6" s="335"/>
      <c r="D6" s="335"/>
      <c r="E6" s="335"/>
    </row>
    <row r="7" spans="3:5" ht="11.25">
      <c r="C7" s="335"/>
      <c r="D7" s="335"/>
      <c r="E7" s="335"/>
    </row>
    <row r="8" spans="3:10" ht="18.75" customHeight="1" thickBot="1">
      <c r="C8" s="335"/>
      <c r="D8" s="298"/>
      <c r="E8" s="194"/>
      <c r="F8" s="262" t="s">
        <v>372</v>
      </c>
      <c r="G8" s="262"/>
      <c r="H8" s="203"/>
      <c r="I8" s="194"/>
      <c r="J8" s="196"/>
    </row>
    <row r="9" spans="4:10" ht="23.25" customHeight="1">
      <c r="D9" s="299"/>
      <c r="E9" s="455" t="s">
        <v>63</v>
      </c>
      <c r="F9" s="456"/>
      <c r="G9" s="456"/>
      <c r="H9" s="456"/>
      <c r="I9" s="457"/>
      <c r="J9" s="180"/>
    </row>
    <row r="10" spans="4:10" ht="12" thickBot="1">
      <c r="D10" s="299"/>
      <c r="E10" s="458" t="str">
        <f>IF(org="","",IF(fil="",org,org&amp;" ("&amp;fil&amp;")"))</f>
        <v>Отдел образования администрации Дубровского района</v>
      </c>
      <c r="F10" s="459"/>
      <c r="G10" s="459"/>
      <c r="H10" s="459"/>
      <c r="I10" s="460"/>
      <c r="J10" s="180"/>
    </row>
    <row r="11" spans="4:10" ht="12" thickBot="1">
      <c r="D11" s="299"/>
      <c r="E11" s="178"/>
      <c r="F11" s="178"/>
      <c r="G11" s="178"/>
      <c r="H11" s="178"/>
      <c r="I11" s="178"/>
      <c r="J11" s="179"/>
    </row>
    <row r="12" spans="4:10" ht="27" customHeight="1" thickBot="1">
      <c r="D12" s="299"/>
      <c r="E12" s="217" t="s">
        <v>85</v>
      </c>
      <c r="F12" s="467" t="s">
        <v>460</v>
      </c>
      <c r="G12" s="468"/>
      <c r="H12" s="218" t="s">
        <v>194</v>
      </c>
      <c r="I12" s="230" t="s">
        <v>461</v>
      </c>
      <c r="J12" s="179"/>
    </row>
    <row r="13" spans="4:10" ht="12" thickBot="1">
      <c r="D13" s="299"/>
      <c r="E13" s="231">
        <v>1</v>
      </c>
      <c r="F13" s="469">
        <f>E13+1</f>
        <v>2</v>
      </c>
      <c r="G13" s="470"/>
      <c r="H13" s="232">
        <f>F13+1</f>
        <v>3</v>
      </c>
      <c r="I13" s="233">
        <f>H13+1</f>
        <v>4</v>
      </c>
      <c r="J13" s="179"/>
    </row>
    <row r="14" spans="4:10" ht="25.5" customHeight="1">
      <c r="D14" s="308"/>
      <c r="E14" s="336" t="s">
        <v>503</v>
      </c>
      <c r="F14" s="482" t="s">
        <v>648</v>
      </c>
      <c r="G14" s="483"/>
      <c r="H14" s="337" t="s">
        <v>504</v>
      </c>
      <c r="I14" s="338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8"/>
      <c r="E15" s="309">
        <v>2</v>
      </c>
      <c r="F15" s="479" t="s">
        <v>649</v>
      </c>
      <c r="G15" s="480"/>
      <c r="H15" s="339" t="s">
        <v>192</v>
      </c>
      <c r="I15" s="340"/>
      <c r="J15" s="179"/>
    </row>
    <row r="16" spans="4:10" ht="24" customHeight="1">
      <c r="D16" s="308"/>
      <c r="E16" s="309">
        <v>3</v>
      </c>
      <c r="F16" s="479" t="s">
        <v>650</v>
      </c>
      <c r="G16" s="480"/>
      <c r="H16" s="339" t="s">
        <v>192</v>
      </c>
      <c r="I16" s="341">
        <f>SUM(I17:I18,I24,I27:I33,I36,I39,I42:I44)</f>
        <v>0.58415</v>
      </c>
      <c r="J16" s="179"/>
    </row>
    <row r="17" spans="4:10" ht="24" customHeight="1">
      <c r="D17" s="308"/>
      <c r="E17" s="309" t="s">
        <v>221</v>
      </c>
      <c r="F17" s="471" t="s">
        <v>651</v>
      </c>
      <c r="G17" s="472"/>
      <c r="H17" s="339" t="s">
        <v>192</v>
      </c>
      <c r="I17" s="340"/>
      <c r="J17" s="179"/>
    </row>
    <row r="18" spans="4:10" ht="24" customHeight="1">
      <c r="D18" s="308"/>
      <c r="E18" s="309" t="s">
        <v>506</v>
      </c>
      <c r="F18" s="471" t="s">
        <v>652</v>
      </c>
      <c r="G18" s="472"/>
      <c r="H18" s="339" t="s">
        <v>192</v>
      </c>
      <c r="I18" s="341">
        <f>SUMIF(G19:G23,G19,I19:I23)</f>
        <v>0.2204</v>
      </c>
      <c r="J18" s="179"/>
    </row>
    <row r="19" spans="4:10" ht="24" customHeight="1">
      <c r="D19" s="308"/>
      <c r="E19" s="486" t="s">
        <v>653</v>
      </c>
      <c r="F19" s="489"/>
      <c r="G19" s="343" t="s">
        <v>531</v>
      </c>
      <c r="H19" s="339" t="s">
        <v>192</v>
      </c>
      <c r="I19" s="340">
        <v>0.2204</v>
      </c>
      <c r="J19" s="179"/>
    </row>
    <row r="20" spans="4:10" ht="24" customHeight="1">
      <c r="D20" s="308"/>
      <c r="E20" s="487"/>
      <c r="F20" s="490"/>
      <c r="G20" s="344" t="s">
        <v>654</v>
      </c>
      <c r="H20" s="345"/>
      <c r="I20" s="340"/>
      <c r="J20" s="179"/>
    </row>
    <row r="21" spans="4:10" ht="22.5">
      <c r="D21" s="308"/>
      <c r="E21" s="487"/>
      <c r="F21" s="490"/>
      <c r="G21" s="343" t="s">
        <v>655</v>
      </c>
      <c r="H21" s="339" t="s">
        <v>192</v>
      </c>
      <c r="I21" s="341">
        <f>nerr(I19/I20)</f>
        <v>0</v>
      </c>
      <c r="J21" s="179"/>
    </row>
    <row r="22" spans="4:10" ht="24" customHeight="1">
      <c r="D22" s="308"/>
      <c r="E22" s="488"/>
      <c r="F22" s="491"/>
      <c r="G22" s="344" t="s">
        <v>532</v>
      </c>
      <c r="H22" s="346" t="s">
        <v>504</v>
      </c>
      <c r="I22" s="347"/>
      <c r="J22" s="179"/>
    </row>
    <row r="23" spans="4:10" ht="24" customHeight="1">
      <c r="D23" s="308"/>
      <c r="E23" s="327"/>
      <c r="F23" s="288" t="s">
        <v>730</v>
      </c>
      <c r="G23" s="288"/>
      <c r="H23" s="207"/>
      <c r="I23" s="224"/>
      <c r="J23" s="179"/>
    </row>
    <row r="24" spans="4:10" ht="24" customHeight="1">
      <c r="D24" s="308"/>
      <c r="E24" s="336" t="s">
        <v>508</v>
      </c>
      <c r="F24" s="471" t="s">
        <v>557</v>
      </c>
      <c r="G24" s="472"/>
      <c r="H24" s="339" t="s">
        <v>192</v>
      </c>
      <c r="I24" s="340">
        <v>0.15521</v>
      </c>
      <c r="J24" s="179"/>
    </row>
    <row r="25" spans="4:10" ht="24" customHeight="1">
      <c r="D25" s="308"/>
      <c r="E25" s="336" t="s">
        <v>509</v>
      </c>
      <c r="F25" s="473" t="s">
        <v>64</v>
      </c>
      <c r="G25" s="474"/>
      <c r="H25" s="339" t="s">
        <v>507</v>
      </c>
      <c r="I25" s="341">
        <f>nerr(I24/I26)</f>
        <v>0</v>
      </c>
      <c r="J25" s="179"/>
    </row>
    <row r="26" spans="4:10" ht="24" customHeight="1">
      <c r="D26" s="308"/>
      <c r="E26" s="309" t="s">
        <v>591</v>
      </c>
      <c r="F26" s="473" t="s">
        <v>556</v>
      </c>
      <c r="G26" s="474"/>
      <c r="H26" s="339" t="s">
        <v>721</v>
      </c>
      <c r="I26" s="348"/>
      <c r="J26" s="179"/>
    </row>
    <row r="27" spans="4:10" ht="24" customHeight="1">
      <c r="D27" s="308"/>
      <c r="E27" s="309" t="s">
        <v>510</v>
      </c>
      <c r="F27" s="471" t="s">
        <v>722</v>
      </c>
      <c r="G27" s="472"/>
      <c r="H27" s="339" t="s">
        <v>192</v>
      </c>
      <c r="I27" s="340"/>
      <c r="J27" s="179"/>
    </row>
    <row r="28" spans="4:10" ht="24" customHeight="1">
      <c r="D28" s="308"/>
      <c r="E28" s="309" t="s">
        <v>511</v>
      </c>
      <c r="F28" s="471" t="s">
        <v>723</v>
      </c>
      <c r="G28" s="472"/>
      <c r="H28" s="339" t="s">
        <v>192</v>
      </c>
      <c r="I28" s="340"/>
      <c r="J28" s="179"/>
    </row>
    <row r="29" spans="4:10" ht="24" customHeight="1">
      <c r="D29" s="308"/>
      <c r="E29" s="309" t="s">
        <v>512</v>
      </c>
      <c r="F29" s="479" t="s">
        <v>724</v>
      </c>
      <c r="G29" s="480"/>
      <c r="H29" s="339" t="s">
        <v>192</v>
      </c>
      <c r="I29" s="340">
        <v>0.14289</v>
      </c>
      <c r="J29" s="179"/>
    </row>
    <row r="30" spans="4:10" ht="24" customHeight="1">
      <c r="D30" s="308"/>
      <c r="E30" s="309" t="s">
        <v>513</v>
      </c>
      <c r="F30" s="479" t="s">
        <v>725</v>
      </c>
      <c r="G30" s="480"/>
      <c r="H30" s="339" t="s">
        <v>192</v>
      </c>
      <c r="I30" s="340">
        <v>0.04887</v>
      </c>
      <c r="J30" s="179"/>
    </row>
    <row r="31" spans="4:10" ht="24" customHeight="1">
      <c r="D31" s="308"/>
      <c r="E31" s="309" t="s">
        <v>514</v>
      </c>
      <c r="F31" s="471" t="s">
        <v>726</v>
      </c>
      <c r="G31" s="472"/>
      <c r="H31" s="339" t="s">
        <v>192</v>
      </c>
      <c r="I31" s="340"/>
      <c r="J31" s="179"/>
    </row>
    <row r="32" spans="4:10" ht="24" customHeight="1">
      <c r="D32" s="308"/>
      <c r="E32" s="309" t="s">
        <v>515</v>
      </c>
      <c r="F32" s="471" t="s">
        <v>558</v>
      </c>
      <c r="G32" s="472"/>
      <c r="H32" s="339" t="s">
        <v>192</v>
      </c>
      <c r="I32" s="340"/>
      <c r="J32" s="179"/>
    </row>
    <row r="33" spans="4:10" ht="24" customHeight="1">
      <c r="D33" s="308"/>
      <c r="E33" s="309" t="s">
        <v>516</v>
      </c>
      <c r="F33" s="471" t="s">
        <v>727</v>
      </c>
      <c r="G33" s="472"/>
      <c r="H33" s="339" t="s">
        <v>192</v>
      </c>
      <c r="I33" s="340"/>
      <c r="J33" s="179"/>
    </row>
    <row r="34" spans="4:10" ht="24" customHeight="1">
      <c r="D34" s="308"/>
      <c r="E34" s="309" t="s">
        <v>517</v>
      </c>
      <c r="F34" s="473" t="s">
        <v>559</v>
      </c>
      <c r="G34" s="474"/>
      <c r="H34" s="339" t="s">
        <v>192</v>
      </c>
      <c r="I34" s="340"/>
      <c r="J34" s="179"/>
    </row>
    <row r="35" spans="4:10" ht="24" customHeight="1">
      <c r="D35" s="308"/>
      <c r="E35" s="309" t="s">
        <v>518</v>
      </c>
      <c r="F35" s="473" t="s">
        <v>560</v>
      </c>
      <c r="G35" s="474"/>
      <c r="H35" s="339" t="s">
        <v>192</v>
      </c>
      <c r="I35" s="340"/>
      <c r="J35" s="179"/>
    </row>
    <row r="36" spans="4:10" ht="24" customHeight="1">
      <c r="D36" s="308"/>
      <c r="E36" s="309" t="s">
        <v>519</v>
      </c>
      <c r="F36" s="471" t="s">
        <v>561</v>
      </c>
      <c r="G36" s="472"/>
      <c r="H36" s="339" t="s">
        <v>192</v>
      </c>
      <c r="I36" s="340"/>
      <c r="J36" s="179"/>
    </row>
    <row r="37" spans="4:10" ht="24" customHeight="1">
      <c r="D37" s="308"/>
      <c r="E37" s="309" t="s">
        <v>592</v>
      </c>
      <c r="F37" s="473" t="s">
        <v>559</v>
      </c>
      <c r="G37" s="474"/>
      <c r="H37" s="339" t="s">
        <v>192</v>
      </c>
      <c r="I37" s="340"/>
      <c r="J37" s="179"/>
    </row>
    <row r="38" spans="4:10" ht="24" customHeight="1">
      <c r="D38" s="308"/>
      <c r="E38" s="309" t="s">
        <v>593</v>
      </c>
      <c r="F38" s="473" t="s">
        <v>560</v>
      </c>
      <c r="G38" s="474"/>
      <c r="H38" s="339" t="s">
        <v>192</v>
      </c>
      <c r="I38" s="340"/>
      <c r="J38" s="179"/>
    </row>
    <row r="39" spans="4:10" ht="24" customHeight="1">
      <c r="D39" s="308"/>
      <c r="E39" s="309" t="s">
        <v>594</v>
      </c>
      <c r="F39" s="471" t="s">
        <v>728</v>
      </c>
      <c r="G39" s="472"/>
      <c r="H39" s="339" t="s">
        <v>192</v>
      </c>
      <c r="I39" s="341">
        <f>SUM(I40:I41)</f>
        <v>0</v>
      </c>
      <c r="J39" s="179"/>
    </row>
    <row r="40" spans="4:10" ht="24" customHeight="1">
      <c r="D40" s="308"/>
      <c r="E40" s="309" t="s">
        <v>595</v>
      </c>
      <c r="F40" s="471" t="s">
        <v>530</v>
      </c>
      <c r="G40" s="472"/>
      <c r="H40" s="339" t="s">
        <v>192</v>
      </c>
      <c r="I40" s="340"/>
      <c r="J40" s="179"/>
    </row>
    <row r="41" spans="4:10" ht="24" customHeight="1">
      <c r="D41" s="308"/>
      <c r="E41" s="309" t="s">
        <v>596</v>
      </c>
      <c r="F41" s="471" t="s">
        <v>729</v>
      </c>
      <c r="G41" s="472"/>
      <c r="H41" s="339" t="s">
        <v>192</v>
      </c>
      <c r="I41" s="340"/>
      <c r="J41" s="179"/>
    </row>
    <row r="42" spans="4:10" ht="24" customHeight="1">
      <c r="D42" s="308"/>
      <c r="E42" s="309" t="s">
        <v>598</v>
      </c>
      <c r="F42" s="471" t="s">
        <v>534</v>
      </c>
      <c r="G42" s="472"/>
      <c r="H42" s="339" t="s">
        <v>192</v>
      </c>
      <c r="I42" s="340">
        <v>0.01558</v>
      </c>
      <c r="J42" s="179"/>
    </row>
    <row r="43" spans="1:10" s="80" customFormat="1" ht="24" customHeight="1">
      <c r="A43" s="79"/>
      <c r="B43" s="79"/>
      <c r="D43" s="216" t="s">
        <v>495</v>
      </c>
      <c r="E43" s="227" t="s">
        <v>496</v>
      </c>
      <c r="F43" s="484"/>
      <c r="G43" s="485"/>
      <c r="H43" s="205" t="s">
        <v>192</v>
      </c>
      <c r="I43" s="271">
        <v>0.0012</v>
      </c>
      <c r="J43" s="179"/>
    </row>
    <row r="44" spans="4:10" ht="24" customHeight="1">
      <c r="D44" s="202"/>
      <c r="E44" s="327"/>
      <c r="F44" s="288" t="s">
        <v>520</v>
      </c>
      <c r="G44" s="288"/>
      <c r="H44" s="207"/>
      <c r="I44" s="224"/>
      <c r="J44" s="179"/>
    </row>
    <row r="45" spans="4:10" ht="24" customHeight="1">
      <c r="D45" s="308"/>
      <c r="E45" s="309" t="s">
        <v>521</v>
      </c>
      <c r="F45" s="475" t="s">
        <v>691</v>
      </c>
      <c r="G45" s="476"/>
      <c r="H45" s="339" t="s">
        <v>192</v>
      </c>
      <c r="I45" s="340"/>
      <c r="J45" s="179"/>
    </row>
    <row r="46" spans="4:10" ht="24" customHeight="1">
      <c r="D46" s="308"/>
      <c r="E46" s="309" t="s">
        <v>469</v>
      </c>
      <c r="F46" s="475" t="s">
        <v>692</v>
      </c>
      <c r="G46" s="476"/>
      <c r="H46" s="339" t="s">
        <v>192</v>
      </c>
      <c r="I46" s="340"/>
      <c r="J46" s="179"/>
    </row>
    <row r="47" spans="4:10" ht="24" customHeight="1">
      <c r="D47" s="308"/>
      <c r="E47" s="309" t="s">
        <v>471</v>
      </c>
      <c r="F47" s="471" t="s">
        <v>693</v>
      </c>
      <c r="G47" s="472"/>
      <c r="H47" s="339" t="s">
        <v>192</v>
      </c>
      <c r="I47" s="340"/>
      <c r="J47" s="179"/>
    </row>
    <row r="48" spans="4:10" ht="24" customHeight="1">
      <c r="D48" s="308"/>
      <c r="E48" s="309" t="s">
        <v>472</v>
      </c>
      <c r="F48" s="475" t="s">
        <v>694</v>
      </c>
      <c r="G48" s="476"/>
      <c r="H48" s="339" t="s">
        <v>695</v>
      </c>
      <c r="I48" s="340"/>
      <c r="J48" s="179"/>
    </row>
    <row r="49" spans="4:10" ht="24" customHeight="1">
      <c r="D49" s="308"/>
      <c r="E49" s="309" t="s">
        <v>475</v>
      </c>
      <c r="F49" s="475" t="s">
        <v>696</v>
      </c>
      <c r="G49" s="476"/>
      <c r="H49" s="339" t="s">
        <v>695</v>
      </c>
      <c r="I49" s="340"/>
      <c r="J49" s="179"/>
    </row>
    <row r="50" spans="4:10" ht="24" customHeight="1">
      <c r="D50" s="308"/>
      <c r="E50" s="309" t="s">
        <v>522</v>
      </c>
      <c r="F50" s="475" t="s">
        <v>697</v>
      </c>
      <c r="G50" s="476"/>
      <c r="H50" s="339" t="s">
        <v>599</v>
      </c>
      <c r="I50" s="348">
        <v>0.74</v>
      </c>
      <c r="J50" s="179"/>
    </row>
    <row r="51" spans="4:10" ht="24" customHeight="1">
      <c r="D51" s="308"/>
      <c r="E51" s="309" t="s">
        <v>286</v>
      </c>
      <c r="F51" s="479" t="s">
        <v>698</v>
      </c>
      <c r="G51" s="480"/>
      <c r="H51" s="339" t="s">
        <v>599</v>
      </c>
      <c r="I51" s="348"/>
      <c r="J51" s="179"/>
    </row>
    <row r="52" spans="4:10" ht="24" customHeight="1">
      <c r="D52" s="308"/>
      <c r="E52" s="309" t="s">
        <v>459</v>
      </c>
      <c r="F52" s="475" t="s">
        <v>699</v>
      </c>
      <c r="G52" s="476"/>
      <c r="H52" s="339" t="s">
        <v>599</v>
      </c>
      <c r="I52" s="348"/>
      <c r="J52" s="179"/>
    </row>
    <row r="53" spans="4:10" ht="24" customHeight="1">
      <c r="D53" s="308"/>
      <c r="E53" s="309" t="s">
        <v>524</v>
      </c>
      <c r="F53" s="475" t="s">
        <v>700</v>
      </c>
      <c r="G53" s="476"/>
      <c r="H53" s="339" t="s">
        <v>599</v>
      </c>
      <c r="I53" s="350">
        <f>SUM(I54:I55)</f>
        <v>0</v>
      </c>
      <c r="J53" s="179"/>
    </row>
    <row r="54" spans="4:10" ht="24" customHeight="1">
      <c r="D54" s="308"/>
      <c r="E54" s="309" t="s">
        <v>600</v>
      </c>
      <c r="F54" s="471" t="s">
        <v>606</v>
      </c>
      <c r="G54" s="472"/>
      <c r="H54" s="339" t="s">
        <v>599</v>
      </c>
      <c r="I54" s="348"/>
      <c r="J54" s="179"/>
    </row>
    <row r="55" spans="4:10" ht="24" customHeight="1">
      <c r="D55" s="308"/>
      <c r="E55" s="309" t="s">
        <v>601</v>
      </c>
      <c r="F55" s="471" t="s">
        <v>607</v>
      </c>
      <c r="G55" s="472"/>
      <c r="H55" s="339" t="s">
        <v>599</v>
      </c>
      <c r="I55" s="348"/>
      <c r="J55" s="179"/>
    </row>
    <row r="56" spans="4:10" ht="24" customHeight="1">
      <c r="D56" s="308"/>
      <c r="E56" s="309" t="s">
        <v>525</v>
      </c>
      <c r="F56" s="475" t="s">
        <v>701</v>
      </c>
      <c r="G56" s="476"/>
      <c r="H56" s="339" t="s">
        <v>602</v>
      </c>
      <c r="I56" s="340"/>
      <c r="J56" s="179"/>
    </row>
    <row r="57" spans="4:10" ht="24" customHeight="1">
      <c r="D57" s="308"/>
      <c r="E57" s="309" t="s">
        <v>526</v>
      </c>
      <c r="F57" s="479" t="s">
        <v>702</v>
      </c>
      <c r="G57" s="480"/>
      <c r="H57" s="339" t="s">
        <v>703</v>
      </c>
      <c r="I57" s="348"/>
      <c r="J57" s="179"/>
    </row>
    <row r="58" spans="4:10" ht="24" customHeight="1">
      <c r="D58" s="308"/>
      <c r="E58" s="309" t="s">
        <v>527</v>
      </c>
      <c r="F58" s="475" t="s">
        <v>704</v>
      </c>
      <c r="G58" s="476"/>
      <c r="H58" s="339" t="s">
        <v>523</v>
      </c>
      <c r="I58" s="340"/>
      <c r="J58" s="179"/>
    </row>
    <row r="59" spans="4:10" ht="24" customHeight="1">
      <c r="D59" s="308"/>
      <c r="E59" s="309" t="s">
        <v>528</v>
      </c>
      <c r="F59" s="475" t="s">
        <v>705</v>
      </c>
      <c r="G59" s="476"/>
      <c r="H59" s="339" t="s">
        <v>523</v>
      </c>
      <c r="I59" s="340"/>
      <c r="J59" s="179"/>
    </row>
    <row r="60" spans="4:10" ht="24" customHeight="1">
      <c r="D60" s="308"/>
      <c r="E60" s="309" t="s">
        <v>603</v>
      </c>
      <c r="F60" s="475" t="s">
        <v>706</v>
      </c>
      <c r="G60" s="476"/>
      <c r="H60" s="339" t="s">
        <v>707</v>
      </c>
      <c r="I60" s="349"/>
      <c r="J60" s="179"/>
    </row>
    <row r="61" spans="4:10" ht="24" customHeight="1">
      <c r="D61" s="308"/>
      <c r="E61" s="309" t="s">
        <v>604</v>
      </c>
      <c r="F61" s="475" t="s">
        <v>708</v>
      </c>
      <c r="G61" s="476"/>
      <c r="H61" s="339" t="s">
        <v>707</v>
      </c>
      <c r="I61" s="349"/>
      <c r="J61" s="179"/>
    </row>
    <row r="62" spans="4:10" ht="24" customHeight="1">
      <c r="D62" s="308"/>
      <c r="E62" s="309" t="s">
        <v>605</v>
      </c>
      <c r="F62" s="475" t="s">
        <v>709</v>
      </c>
      <c r="G62" s="476"/>
      <c r="H62" s="339" t="s">
        <v>707</v>
      </c>
      <c r="I62" s="349"/>
      <c r="J62" s="179"/>
    </row>
    <row r="63" spans="4:10" ht="24" customHeight="1">
      <c r="D63" s="308"/>
      <c r="E63" s="309" t="s">
        <v>710</v>
      </c>
      <c r="F63" s="475" t="s">
        <v>565</v>
      </c>
      <c r="G63" s="476"/>
      <c r="H63" s="339" t="s">
        <v>597</v>
      </c>
      <c r="I63" s="349"/>
      <c r="J63" s="179"/>
    </row>
    <row r="64" spans="4:10" ht="24" customHeight="1">
      <c r="D64" s="308"/>
      <c r="E64" s="309" t="s">
        <v>711</v>
      </c>
      <c r="F64" s="475" t="s">
        <v>712</v>
      </c>
      <c r="G64" s="476"/>
      <c r="H64" s="339" t="s">
        <v>713</v>
      </c>
      <c r="I64" s="340"/>
      <c r="J64" s="179"/>
    </row>
    <row r="65" spans="4:10" ht="24" customHeight="1">
      <c r="D65" s="308"/>
      <c r="E65" s="309" t="s">
        <v>714</v>
      </c>
      <c r="F65" s="475" t="s">
        <v>715</v>
      </c>
      <c r="G65" s="476"/>
      <c r="H65" s="339" t="s">
        <v>716</v>
      </c>
      <c r="I65" s="340">
        <v>0.029</v>
      </c>
      <c r="J65" s="179"/>
    </row>
    <row r="66" spans="4:10" ht="24" customHeight="1">
      <c r="D66" s="308"/>
      <c r="E66" s="342" t="s">
        <v>717</v>
      </c>
      <c r="F66" s="475" t="s">
        <v>718</v>
      </c>
      <c r="G66" s="476"/>
      <c r="H66" s="346" t="s">
        <v>719</v>
      </c>
      <c r="I66" s="340"/>
      <c r="J66" s="179"/>
    </row>
    <row r="67" spans="4:10" ht="24" customHeight="1" thickBot="1">
      <c r="D67" s="308"/>
      <c r="E67" s="351" t="s">
        <v>720</v>
      </c>
      <c r="F67" s="477" t="s">
        <v>165</v>
      </c>
      <c r="G67" s="478"/>
      <c r="H67" s="352"/>
      <c r="I67" s="353"/>
      <c r="J67" s="179"/>
    </row>
    <row r="68" spans="4:10" ht="11.25">
      <c r="D68" s="308"/>
      <c r="E68" s="354"/>
      <c r="F68" s="355"/>
      <c r="G68" s="355"/>
      <c r="H68" s="356"/>
      <c r="I68" s="357"/>
      <c r="J68" s="179"/>
    </row>
    <row r="69" spans="4:10" ht="11.25">
      <c r="D69" s="317"/>
      <c r="E69" s="481" t="s">
        <v>502</v>
      </c>
      <c r="F69" s="481"/>
      <c r="G69" s="481"/>
      <c r="H69" s="481"/>
      <c r="I69" s="481"/>
      <c r="J69" s="179"/>
    </row>
    <row r="70" spans="4:10" ht="11.25">
      <c r="D70" s="319"/>
      <c r="E70" s="320"/>
      <c r="F70" s="320"/>
      <c r="G70" s="320"/>
      <c r="H70" s="320"/>
      <c r="I70" s="320"/>
      <c r="J70" s="321"/>
    </row>
  </sheetData>
  <sheetProtection password="FA9C" sheet="1" objects="1" scenarios="1" formatColumns="0" formatRows="0"/>
  <mergeCells count="55">
    <mergeCell ref="E19:E22"/>
    <mergeCell ref="F19:F22"/>
    <mergeCell ref="F45:G45"/>
    <mergeCell ref="F46:G46"/>
    <mergeCell ref="F41:G41"/>
    <mergeCell ref="F42:G42"/>
    <mergeCell ref="F35:G35"/>
    <mergeCell ref="F36:G36"/>
    <mergeCell ref="F37:G37"/>
    <mergeCell ref="F38:G38"/>
    <mergeCell ref="F43:G43"/>
    <mergeCell ref="F47:G47"/>
    <mergeCell ref="F48:G48"/>
    <mergeCell ref="E9:I9"/>
    <mergeCell ref="E69:I69"/>
    <mergeCell ref="E10:I10"/>
    <mergeCell ref="F14:G14"/>
    <mergeCell ref="F15:G15"/>
    <mergeCell ref="F16:G16"/>
    <mergeCell ref="F53:G53"/>
    <mergeCell ref="F54:G54"/>
    <mergeCell ref="F55:G55"/>
    <mergeCell ref="F56:G56"/>
    <mergeCell ref="F49:G49"/>
    <mergeCell ref="F50:G50"/>
    <mergeCell ref="F51:G51"/>
    <mergeCell ref="F52:G52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7:I68">
      <formula1>300</formula1>
    </dataValidation>
    <dataValidation type="decimal" allowBlank="1" showInputMessage="1" showErrorMessage="1" error="Значение должно быть действительным числом" sqref="I45:I52 I54:I66 I19:I20 I24 I26:I38 I17 I15 I40:I43">
      <formula1>-999999999</formula1>
      <formula2>999999999999</formula2>
    </dataValidation>
    <dataValidation type="decimal" allowBlank="1" showInputMessage="1" showErrorMessage="1" sqref="I53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4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  <hyperlink ref="D43" location="'ТС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9" hidden="1" customWidth="1"/>
    <col min="4" max="4" width="15.140625" style="359" bestFit="1" customWidth="1"/>
    <col min="5" max="5" width="7.00390625" style="359" bestFit="1" customWidth="1"/>
    <col min="6" max="6" width="36.7109375" style="359" customWidth="1"/>
    <col min="7" max="7" width="56.00390625" style="359" customWidth="1"/>
    <col min="8" max="8" width="19.140625" style="359" customWidth="1"/>
    <col min="9" max="9" width="27.57421875" style="359" customWidth="1"/>
    <col min="10" max="10" width="16.7109375" style="371" customWidth="1"/>
    <col min="11" max="31" width="9.140625" style="362" customWidth="1"/>
    <col min="32" max="32" width="14.57421875" style="362" customWidth="1"/>
    <col min="33" max="16384" width="9.140625" style="362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8"/>
      <c r="K1" s="79"/>
    </row>
    <row r="2" spans="1:38" s="359" customFormat="1" ht="11.25" hidden="1">
      <c r="A2" s="78"/>
      <c r="B2" s="78"/>
      <c r="E2" s="360"/>
      <c r="F2" s="85"/>
      <c r="G2" s="79"/>
      <c r="H2" s="79"/>
      <c r="I2" s="79"/>
      <c r="J2" s="358"/>
      <c r="K2" s="361"/>
      <c r="L2" s="362"/>
      <c r="M2" s="362"/>
      <c r="N2" s="362"/>
      <c r="O2" s="85"/>
      <c r="P2" s="85"/>
      <c r="Q2" s="85"/>
      <c r="R2" s="77"/>
      <c r="S2" s="363"/>
      <c r="T2" s="364"/>
      <c r="U2" s="365"/>
      <c r="V2" s="365"/>
      <c r="W2" s="365"/>
      <c r="X2" s="366"/>
      <c r="Y2" s="87"/>
      <c r="AB2" s="85"/>
      <c r="AC2" s="84"/>
      <c r="AD2" s="85"/>
      <c r="AE2" s="77"/>
      <c r="AF2" s="328"/>
      <c r="AG2" s="364"/>
      <c r="AH2" s="367"/>
      <c r="AI2" s="367"/>
      <c r="AJ2" s="367"/>
      <c r="AK2" s="368"/>
      <c r="AL2" s="87"/>
    </row>
    <row r="3" spans="1:11" ht="11.25" hidden="1">
      <c r="A3" s="78"/>
      <c r="B3" s="88"/>
      <c r="E3" s="360"/>
      <c r="F3" s="85"/>
      <c r="G3" s="85"/>
      <c r="H3" s="85"/>
      <c r="I3" s="85"/>
      <c r="J3" s="369"/>
      <c r="K3" s="361"/>
    </row>
    <row r="4" spans="1:10" ht="11.25" hidden="1">
      <c r="A4" s="78"/>
      <c r="B4" s="78"/>
      <c r="E4" s="360"/>
      <c r="F4" s="360"/>
      <c r="G4" s="360"/>
      <c r="H4" s="360"/>
      <c r="I4" s="360"/>
      <c r="J4" s="369"/>
    </row>
    <row r="5" spans="3:11" ht="11.25" hidden="1">
      <c r="C5" s="370"/>
      <c r="D5" s="370"/>
      <c r="K5" s="372"/>
    </row>
    <row r="6" spans="3:11" ht="11.25" hidden="1">
      <c r="C6" s="370"/>
      <c r="D6" s="370"/>
      <c r="K6" s="372"/>
    </row>
    <row r="7" ht="11.25"/>
    <row r="8" spans="1:10" s="374" customFormat="1" ht="18.75" customHeight="1" thickBot="1">
      <c r="A8" s="85"/>
      <c r="B8" s="85"/>
      <c r="C8" s="359"/>
      <c r="D8" s="298"/>
      <c r="E8" s="194"/>
      <c r="F8" s="262" t="s">
        <v>372</v>
      </c>
      <c r="G8" s="203"/>
      <c r="H8" s="203"/>
      <c r="I8" s="194"/>
      <c r="J8" s="373"/>
    </row>
    <row r="9" spans="1:10" s="374" customFormat="1" ht="11.25">
      <c r="A9" s="85"/>
      <c r="B9" s="85"/>
      <c r="C9" s="359"/>
      <c r="D9" s="299"/>
      <c r="E9" s="455" t="s">
        <v>566</v>
      </c>
      <c r="F9" s="456"/>
      <c r="G9" s="456"/>
      <c r="H9" s="456"/>
      <c r="I9" s="457"/>
      <c r="J9" s="375"/>
    </row>
    <row r="10" spans="1:10" s="374" customFormat="1" ht="12" thickBot="1">
      <c r="A10" s="85"/>
      <c r="B10" s="85"/>
      <c r="C10" s="359"/>
      <c r="D10" s="299"/>
      <c r="E10" s="458" t="str">
        <f>IF(org="","",IF(fil="",org,org&amp;" ("&amp;fil&amp;")"))</f>
        <v>Отдел образования администрации Дубровского района</v>
      </c>
      <c r="F10" s="459"/>
      <c r="G10" s="459"/>
      <c r="H10" s="459"/>
      <c r="I10" s="460"/>
      <c r="J10" s="375"/>
    </row>
    <row r="11" spans="1:10" s="374" customFormat="1" ht="12" thickBot="1">
      <c r="A11" s="85"/>
      <c r="B11" s="85"/>
      <c r="C11" s="359"/>
      <c r="D11" s="299"/>
      <c r="E11" s="178"/>
      <c r="F11" s="178"/>
      <c r="G11" s="178"/>
      <c r="H11" s="178"/>
      <c r="I11" s="178"/>
      <c r="J11" s="376"/>
    </row>
    <row r="12" spans="1:10" s="374" customFormat="1" ht="15" customHeight="1" thickBot="1">
      <c r="A12" s="85"/>
      <c r="B12" s="85"/>
      <c r="C12" s="359"/>
      <c r="D12" s="299"/>
      <c r="E12" s="217" t="s">
        <v>85</v>
      </c>
      <c r="F12" s="463" t="s">
        <v>529</v>
      </c>
      <c r="G12" s="463"/>
      <c r="H12" s="218" t="s">
        <v>194</v>
      </c>
      <c r="I12" s="230" t="s">
        <v>461</v>
      </c>
      <c r="J12" s="376"/>
    </row>
    <row r="13" spans="1:10" s="374" customFormat="1" ht="15" customHeight="1" thickBot="1">
      <c r="A13" s="85"/>
      <c r="B13" s="85"/>
      <c r="C13" s="359"/>
      <c r="D13" s="299"/>
      <c r="E13" s="231">
        <v>1</v>
      </c>
      <c r="F13" s="495">
        <f>E13+1</f>
        <v>2</v>
      </c>
      <c r="G13" s="495"/>
      <c r="H13" s="232">
        <f>F13+1</f>
        <v>3</v>
      </c>
      <c r="I13" s="233">
        <f>H13+1</f>
        <v>4</v>
      </c>
      <c r="J13" s="209"/>
    </row>
    <row r="14" spans="1:10" s="374" customFormat="1" ht="15" customHeight="1">
      <c r="A14" s="85"/>
      <c r="B14" s="85"/>
      <c r="C14" s="359"/>
      <c r="D14" s="299"/>
      <c r="E14" s="377">
        <v>1</v>
      </c>
      <c r="F14" s="496" t="s">
        <v>530</v>
      </c>
      <c r="G14" s="496"/>
      <c r="H14" s="241"/>
      <c r="I14" s="378">
        <f>SUMIF(G15:G19,G15,I15:I19)</f>
        <v>0</v>
      </c>
      <c r="J14" s="376"/>
    </row>
    <row r="15" spans="4:10" ht="15" customHeight="1" hidden="1">
      <c r="D15" s="308"/>
      <c r="E15" s="440" t="s">
        <v>237</v>
      </c>
      <c r="F15" s="494"/>
      <c r="G15" s="379" t="s">
        <v>531</v>
      </c>
      <c r="H15" s="380"/>
      <c r="I15" s="381"/>
      <c r="J15" s="382"/>
    </row>
    <row r="16" spans="4:10" ht="15" customHeight="1" hidden="1">
      <c r="D16" s="308"/>
      <c r="E16" s="440"/>
      <c r="F16" s="494"/>
      <c r="G16" s="379" t="s">
        <v>570</v>
      </c>
      <c r="H16" s="383"/>
      <c r="I16" s="384"/>
      <c r="J16" s="382"/>
    </row>
    <row r="17" spans="4:10" ht="15" customHeight="1" hidden="1">
      <c r="D17" s="308"/>
      <c r="E17" s="440"/>
      <c r="F17" s="494"/>
      <c r="G17" s="379" t="s">
        <v>569</v>
      </c>
      <c r="H17" s="380"/>
      <c r="I17" s="381"/>
      <c r="J17" s="382"/>
    </row>
    <row r="18" spans="4:10" ht="15" customHeight="1" hidden="1">
      <c r="D18" s="308"/>
      <c r="E18" s="440"/>
      <c r="F18" s="494"/>
      <c r="G18" s="379" t="s">
        <v>532</v>
      </c>
      <c r="H18" s="380"/>
      <c r="I18" s="385"/>
      <c r="J18" s="382"/>
    </row>
    <row r="19" spans="4:10" ht="15" customHeight="1">
      <c r="D19" s="308"/>
      <c r="E19" s="280"/>
      <c r="F19" s="215" t="s">
        <v>520</v>
      </c>
      <c r="G19" s="235"/>
      <c r="H19" s="235"/>
      <c r="I19" s="237"/>
      <c r="J19" s="382"/>
    </row>
    <row r="20" spans="1:10" s="374" customFormat="1" ht="15" customHeight="1">
      <c r="A20" s="85"/>
      <c r="B20" s="85"/>
      <c r="C20" s="359"/>
      <c r="D20" s="299"/>
      <c r="E20" s="386">
        <v>2</v>
      </c>
      <c r="F20" s="493" t="s">
        <v>533</v>
      </c>
      <c r="G20" s="493"/>
      <c r="H20" s="208"/>
      <c r="I20" s="378">
        <f>SUMIF(G21:G25,G21,I21:I25)</f>
        <v>0</v>
      </c>
      <c r="J20" s="376"/>
    </row>
    <row r="21" spans="4:10" ht="15" customHeight="1" hidden="1">
      <c r="D21" s="308"/>
      <c r="E21" s="440" t="s">
        <v>588</v>
      </c>
      <c r="F21" s="494"/>
      <c r="G21" s="379" t="s">
        <v>531</v>
      </c>
      <c r="H21" s="380"/>
      <c r="I21" s="381"/>
      <c r="J21" s="382"/>
    </row>
    <row r="22" spans="4:10" ht="15" customHeight="1" hidden="1">
      <c r="D22" s="308"/>
      <c r="E22" s="440"/>
      <c r="F22" s="494"/>
      <c r="G22" s="379" t="s">
        <v>570</v>
      </c>
      <c r="H22" s="383"/>
      <c r="I22" s="384"/>
      <c r="J22" s="382"/>
    </row>
    <row r="23" spans="4:10" ht="15" customHeight="1" hidden="1">
      <c r="D23" s="308"/>
      <c r="E23" s="440"/>
      <c r="F23" s="494"/>
      <c r="G23" s="379" t="s">
        <v>569</v>
      </c>
      <c r="H23" s="380"/>
      <c r="I23" s="381"/>
      <c r="J23" s="382"/>
    </row>
    <row r="24" spans="4:10" ht="15" customHeight="1" hidden="1">
      <c r="D24" s="308"/>
      <c r="E24" s="440"/>
      <c r="F24" s="494"/>
      <c r="G24" s="379" t="s">
        <v>532</v>
      </c>
      <c r="H24" s="380"/>
      <c r="I24" s="385"/>
      <c r="J24" s="382"/>
    </row>
    <row r="25" spans="4:10" ht="15" customHeight="1">
      <c r="D25" s="308"/>
      <c r="E25" s="280"/>
      <c r="F25" s="215" t="s">
        <v>520</v>
      </c>
      <c r="G25" s="235"/>
      <c r="H25" s="235"/>
      <c r="I25" s="237"/>
      <c r="J25" s="382"/>
    </row>
    <row r="26" spans="1:10" s="374" customFormat="1" ht="22.5" customHeight="1">
      <c r="A26" s="85"/>
      <c r="B26" s="85"/>
      <c r="C26" s="359"/>
      <c r="D26" s="299"/>
      <c r="E26" s="386">
        <v>3</v>
      </c>
      <c r="F26" s="493" t="s">
        <v>534</v>
      </c>
      <c r="G26" s="493"/>
      <c r="H26" s="208"/>
      <c r="I26" s="378">
        <f>SUMIF(G27:G31,G27,I27:I31)</f>
        <v>0</v>
      </c>
      <c r="J26" s="376"/>
    </row>
    <row r="27" spans="4:10" ht="15" customHeight="1" hidden="1">
      <c r="D27" s="308"/>
      <c r="E27" s="440" t="s">
        <v>589</v>
      </c>
      <c r="F27" s="494"/>
      <c r="G27" s="379" t="s">
        <v>531</v>
      </c>
      <c r="H27" s="380"/>
      <c r="I27" s="381"/>
      <c r="J27" s="382"/>
    </row>
    <row r="28" spans="4:10" ht="15" customHeight="1" hidden="1">
      <c r="D28" s="308"/>
      <c r="E28" s="440"/>
      <c r="F28" s="494"/>
      <c r="G28" s="379" t="s">
        <v>570</v>
      </c>
      <c r="H28" s="383"/>
      <c r="I28" s="384"/>
      <c r="J28" s="382"/>
    </row>
    <row r="29" spans="4:10" ht="15" customHeight="1" hidden="1">
      <c r="D29" s="308"/>
      <c r="E29" s="440"/>
      <c r="F29" s="494"/>
      <c r="G29" s="379" t="s">
        <v>569</v>
      </c>
      <c r="H29" s="380"/>
      <c r="I29" s="381"/>
      <c r="J29" s="382"/>
    </row>
    <row r="30" spans="4:10" ht="15" customHeight="1" hidden="1">
      <c r="D30" s="308"/>
      <c r="E30" s="440"/>
      <c r="F30" s="494"/>
      <c r="G30" s="379" t="s">
        <v>532</v>
      </c>
      <c r="H30" s="380"/>
      <c r="I30" s="385"/>
      <c r="J30" s="382"/>
    </row>
    <row r="31" spans="4:10" ht="15" customHeight="1" thickBot="1">
      <c r="D31" s="308"/>
      <c r="E31" s="281"/>
      <c r="F31" s="238" t="s">
        <v>520</v>
      </c>
      <c r="G31" s="239"/>
      <c r="H31" s="239"/>
      <c r="I31" s="240"/>
      <c r="J31" s="382"/>
    </row>
    <row r="32" spans="4:10" ht="11.25">
      <c r="D32" s="317"/>
      <c r="E32" s="318"/>
      <c r="F32" s="318"/>
      <c r="G32" s="318"/>
      <c r="H32" s="318"/>
      <c r="I32" s="318"/>
      <c r="J32" s="382"/>
    </row>
    <row r="33" spans="1:10" s="359" customFormat="1" ht="11.25">
      <c r="A33" s="85"/>
      <c r="B33" s="85"/>
      <c r="D33" s="317"/>
      <c r="E33" s="481" t="s">
        <v>567</v>
      </c>
      <c r="F33" s="481"/>
      <c r="G33" s="481"/>
      <c r="H33" s="481"/>
      <c r="I33" s="481"/>
      <c r="J33" s="492"/>
    </row>
    <row r="34" spans="4:10" ht="11.25">
      <c r="D34" s="319"/>
      <c r="E34" s="320"/>
      <c r="F34" s="320"/>
      <c r="G34" s="320"/>
      <c r="H34" s="320"/>
      <c r="I34" s="320"/>
      <c r="J34" s="387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3"/>
      <c r="E7" s="242"/>
      <c r="F7" s="262"/>
      <c r="G7" s="242"/>
      <c r="H7" s="212"/>
    </row>
    <row r="8" spans="4:8" ht="15.75" customHeight="1" thickBot="1">
      <c r="D8" s="193"/>
      <c r="E8" s="242"/>
      <c r="F8" s="262" t="s">
        <v>372</v>
      </c>
      <c r="G8" s="242"/>
      <c r="H8" s="212"/>
    </row>
    <row r="9" spans="4:8" ht="15.75" customHeight="1">
      <c r="D9" s="177"/>
      <c r="E9" s="497" t="s">
        <v>535</v>
      </c>
      <c r="F9" s="498"/>
      <c r="G9" s="499"/>
      <c r="H9" s="185"/>
    </row>
    <row r="10" spans="4:8" ht="15.75" customHeight="1" thickBot="1">
      <c r="D10" s="177"/>
      <c r="E10" s="504" t="str">
        <f>IF(org="","",IF(fil="",org,org&amp;" ("&amp;fil&amp;")"))</f>
        <v>Отдел образования администрации Дубровского района</v>
      </c>
      <c r="F10" s="505"/>
      <c r="G10" s="506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0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1"/>
      <c r="G12" s="502"/>
      <c r="H12" s="185"/>
    </row>
    <row r="13" spans="4:8" ht="15.75" customHeight="1" thickBot="1">
      <c r="D13" s="177"/>
      <c r="E13" s="265" t="s">
        <v>85</v>
      </c>
      <c r="F13" s="266" t="s">
        <v>536</v>
      </c>
      <c r="G13" s="267" t="s">
        <v>537</v>
      </c>
      <c r="H13" s="185"/>
    </row>
    <row r="14" spans="4:8" ht="15" customHeight="1" thickBot="1">
      <c r="D14" s="202"/>
      <c r="E14" s="231">
        <v>1</v>
      </c>
      <c r="F14" s="232">
        <f>E14+1</f>
        <v>2</v>
      </c>
      <c r="G14" s="233">
        <v>3</v>
      </c>
      <c r="H14" s="185"/>
    </row>
    <row r="15" spans="4:8" ht="15" customHeight="1">
      <c r="D15" s="202"/>
      <c r="E15" s="243">
        <v>1</v>
      </c>
      <c r="F15" s="279" t="s">
        <v>538</v>
      </c>
      <c r="G15" s="394"/>
      <c r="H15" s="185"/>
    </row>
    <row r="16" spans="4:8" ht="22.5">
      <c r="D16" s="202"/>
      <c r="E16" s="244">
        <v>2</v>
      </c>
      <c r="F16" s="211" t="s">
        <v>539</v>
      </c>
      <c r="G16" s="236"/>
      <c r="H16" s="185"/>
    </row>
    <row r="17" spans="4:8" ht="56.25">
      <c r="D17" s="202"/>
      <c r="E17" s="244">
        <v>3</v>
      </c>
      <c r="F17" s="211" t="s">
        <v>540</v>
      </c>
      <c r="G17" s="236"/>
      <c r="H17" s="185"/>
    </row>
    <row r="18" spans="4:8" ht="22.5">
      <c r="D18" s="202"/>
      <c r="E18" s="244">
        <v>4</v>
      </c>
      <c r="F18" s="211" t="s">
        <v>541</v>
      </c>
      <c r="G18" s="236"/>
      <c r="H18" s="185"/>
    </row>
    <row r="19" spans="4:8" ht="15" customHeight="1">
      <c r="D19" s="202"/>
      <c r="E19" s="245" t="s">
        <v>222</v>
      </c>
      <c r="F19" s="175" t="s">
        <v>542</v>
      </c>
      <c r="G19" s="236"/>
      <c r="H19" s="185"/>
    </row>
    <row r="20" spans="4:8" ht="15" customHeight="1">
      <c r="D20" s="202"/>
      <c r="E20" s="245" t="s">
        <v>543</v>
      </c>
      <c r="F20" s="175" t="s">
        <v>544</v>
      </c>
      <c r="G20" s="236"/>
      <c r="H20" s="185"/>
    </row>
    <row r="21" spans="4:8" ht="15" customHeight="1">
      <c r="D21" s="202"/>
      <c r="E21" s="245" t="s">
        <v>545</v>
      </c>
      <c r="F21" s="175" t="s">
        <v>546</v>
      </c>
      <c r="G21" s="236"/>
      <c r="H21" s="185"/>
    </row>
    <row r="22" spans="4:8" ht="15" customHeight="1">
      <c r="D22" s="202"/>
      <c r="E22" s="245" t="s">
        <v>547</v>
      </c>
      <c r="F22" s="175" t="s">
        <v>548</v>
      </c>
      <c r="G22" s="236"/>
      <c r="H22" s="185"/>
    </row>
    <row r="23" spans="4:8" ht="33.75">
      <c r="D23" s="202" t="s">
        <v>251</v>
      </c>
      <c r="E23" s="272">
        <v>5</v>
      </c>
      <c r="F23" s="273" t="s">
        <v>549</v>
      </c>
      <c r="G23" s="395"/>
      <c r="H23" s="185"/>
    </row>
    <row r="24" spans="4:8" ht="22.5" hidden="1">
      <c r="D24" s="202"/>
      <c r="E24" s="251">
        <v>1</v>
      </c>
      <c r="F24" s="252" t="s">
        <v>550</v>
      </c>
      <c r="G24" s="398"/>
      <c r="H24" s="185"/>
    </row>
    <row r="25" spans="4:8" ht="45" hidden="1">
      <c r="D25" s="202"/>
      <c r="E25" s="244">
        <v>2</v>
      </c>
      <c r="F25" s="211" t="s">
        <v>551</v>
      </c>
      <c r="G25" s="399"/>
      <c r="H25" s="185"/>
    </row>
    <row r="26" spans="4:8" ht="22.5" hidden="1">
      <c r="D26" s="202"/>
      <c r="E26" s="244">
        <v>3</v>
      </c>
      <c r="F26" s="211" t="s">
        <v>552</v>
      </c>
      <c r="G26" s="399"/>
      <c r="H26" s="185"/>
    </row>
    <row r="27" spans="4:8" ht="33.75" hidden="1">
      <c r="D27" s="202"/>
      <c r="E27" s="244">
        <v>5</v>
      </c>
      <c r="F27" s="393" t="s">
        <v>553</v>
      </c>
      <c r="G27" s="399"/>
      <c r="H27" s="185"/>
    </row>
    <row r="28" spans="4:8" ht="24" customHeight="1" thickBot="1">
      <c r="D28" s="202" t="s">
        <v>253</v>
      </c>
      <c r="E28" s="248"/>
      <c r="F28" s="249" t="s">
        <v>520</v>
      </c>
      <c r="G28" s="250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3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3"/>
      <c r="G30" s="503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2" t="s">
        <v>372</v>
      </c>
      <c r="F7" s="63"/>
    </row>
    <row r="8" spans="1:6" ht="14.25" customHeight="1">
      <c r="A8" s="59"/>
      <c r="B8" s="59"/>
      <c r="C8" s="59"/>
      <c r="D8" s="64"/>
      <c r="E8" s="263" t="s">
        <v>186</v>
      </c>
      <c r="F8" s="65"/>
    </row>
    <row r="9" spans="1:6" ht="14.25" customHeight="1" thickBot="1">
      <c r="A9" s="59"/>
      <c r="B9" s="59"/>
      <c r="C9" s="59"/>
      <c r="D9" s="64"/>
      <c r="E9" s="264" t="str">
        <f>IF(org="","",IF(fil="",org,org&amp;" ("&amp;fil&amp;")"))</f>
        <v>Отдел образования администрации Дубровского района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223</v>
      </c>
      <c r="B1" s="51" t="s">
        <v>224</v>
      </c>
    </row>
    <row r="2" spans="1:2" ht="12.75">
      <c r="A2" s="1" t="s">
        <v>500</v>
      </c>
      <c r="B2" s="52" t="s">
        <v>501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С показатели'!F43" display="ТС показатели!F43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2011-02-11T13:14:23Z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