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9.12.2018  (2)" sheetId="13" r:id="rId1"/>
  </sheets>
  <definedNames>
    <definedName name="_xlnm.Print_Titles" localSheetId="0">'19.12.2018  (2)'!$5:$6</definedName>
  </definedNames>
  <calcPr calcId="162913"/>
</workbook>
</file>

<file path=xl/calcChain.xml><?xml version="1.0" encoding="utf-8"?>
<calcChain xmlns="http://schemas.openxmlformats.org/spreadsheetml/2006/main">
  <c r="E49" i="13" l="1"/>
  <c r="I30" i="13" l="1"/>
  <c r="I29" i="13"/>
  <c r="I28" i="13"/>
  <c r="I27" i="13"/>
  <c r="E30" i="13"/>
  <c r="E10" i="13" s="1"/>
  <c r="E29" i="13"/>
  <c r="E28" i="13"/>
  <c r="E27" i="13"/>
  <c r="I15" i="13"/>
  <c r="I14" i="13"/>
  <c r="I13" i="13"/>
  <c r="I12" i="13"/>
  <c r="E14" i="13"/>
  <c r="E13" i="13"/>
  <c r="E12" i="13"/>
  <c r="G56" i="13"/>
  <c r="F56" i="13"/>
  <c r="E56" i="13"/>
  <c r="G50" i="13"/>
  <c r="F50" i="13"/>
  <c r="E50" i="13"/>
  <c r="I49" i="13"/>
  <c r="I51" i="13" s="1"/>
  <c r="G49" i="13"/>
  <c r="F49" i="13"/>
  <c r="G48" i="13"/>
  <c r="F48" i="13"/>
  <c r="E48" i="13"/>
  <c r="G47" i="13"/>
  <c r="F47" i="13"/>
  <c r="E47" i="13"/>
  <c r="G46" i="13"/>
  <c r="F46" i="13"/>
  <c r="E46" i="13"/>
  <c r="G41" i="13"/>
  <c r="F41" i="13"/>
  <c r="E41" i="13"/>
  <c r="G36" i="13"/>
  <c r="F36" i="13"/>
  <c r="E36" i="13"/>
  <c r="G30" i="13"/>
  <c r="F30" i="13"/>
  <c r="G29" i="13"/>
  <c r="F29" i="13"/>
  <c r="G28" i="13"/>
  <c r="F28" i="13"/>
  <c r="G27" i="13"/>
  <c r="G31" i="13" s="1"/>
  <c r="F27" i="13"/>
  <c r="F31" i="13" s="1"/>
  <c r="G26" i="13"/>
  <c r="F26" i="13"/>
  <c r="E26" i="13"/>
  <c r="I21" i="13"/>
  <c r="G21" i="13"/>
  <c r="F21" i="13"/>
  <c r="E21" i="13"/>
  <c r="G15" i="13"/>
  <c r="F15" i="13"/>
  <c r="E15" i="13"/>
  <c r="G14" i="13"/>
  <c r="F14" i="13"/>
  <c r="G13" i="13"/>
  <c r="F13" i="13"/>
  <c r="G12" i="13"/>
  <c r="G7" i="13" s="1"/>
  <c r="F12" i="13"/>
  <c r="I31" i="13" l="1"/>
  <c r="E31" i="13"/>
  <c r="E8" i="13"/>
  <c r="E51" i="13"/>
  <c r="I9" i="13"/>
  <c r="G9" i="13"/>
  <c r="H9" i="13" s="1"/>
  <c r="F9" i="13"/>
  <c r="F10" i="13"/>
  <c r="I10" i="13"/>
  <c r="G10" i="13"/>
  <c r="K10" i="13" s="1"/>
  <c r="F16" i="13"/>
  <c r="I8" i="13"/>
  <c r="I16" i="13"/>
  <c r="E16" i="13"/>
  <c r="I7" i="13"/>
  <c r="E9" i="13"/>
  <c r="F7" i="13"/>
  <c r="G16" i="13"/>
  <c r="F8" i="13"/>
  <c r="F51" i="13"/>
  <c r="E7" i="13"/>
  <c r="K7" i="13" s="1"/>
  <c r="G8" i="13"/>
  <c r="G11" i="13" s="1"/>
  <c r="G51" i="13"/>
  <c r="H10" i="13" l="1"/>
  <c r="K9" i="13"/>
  <c r="I11" i="13"/>
  <c r="H7" i="13"/>
  <c r="F11" i="13"/>
  <c r="E11" i="13"/>
  <c r="K11" i="13" s="1"/>
  <c r="H8" i="13"/>
  <c r="H11" i="13" l="1"/>
  <c r="H12" i="13" s="1"/>
</calcChain>
</file>

<file path=xl/comments1.xml><?xml version="1.0" encoding="utf-8"?>
<comments xmlns="http://schemas.openxmlformats.org/spreadsheetml/2006/main">
  <authors>
    <author>Автор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<sst xmlns="http://schemas.openxmlformats.org/spreadsheetml/2006/main" count="164" uniqueCount="42">
  <si>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</si>
  <si>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</si>
  <si>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</si>
  <si>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</si>
  <si>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</si>
  <si>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</si>
  <si>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</si>
  <si>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</si>
  <si>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</si>
  <si>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</si>
  <si>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</si>
  <si>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</si>
  <si>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</si>
  <si>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</si>
  <si>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</si>
  <si>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</si>
  <si>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>2.2.</t>
  </si>
  <si>
    <t xml:space="preserve">План реализации муниципальной программы «Развитие культуры и сохранение культурного наследия Дубровского района»  (2018- 2020 годы)
</t>
  </si>
  <si>
    <t>муниципальной программы «Развитие культуры и сохранение культурного наследия Дубровского района»  (2018- 2020 годы)</t>
  </si>
  <si>
    <t>2018 год</t>
  </si>
  <si>
    <t>2019 год</t>
  </si>
  <si>
    <t>2020 год</t>
  </si>
  <si>
    <t>Приложение 2
к муниципальной программе  «Развитие культуры и сохранение культурного наследия Дубровского района»  (2018- 2020 годы)</t>
  </si>
  <si>
    <t>Сохранение культурного и исторического наследия, расширение доступа населения к культурным ценностям и информации</t>
  </si>
  <si>
    <t>Создание условий для участия граждан в культурной жизни</t>
  </si>
  <si>
    <t>охрана, сохранение и популяризация объектов культурного наследия</t>
  </si>
  <si>
    <t>Реализация стратегической роли культуры как духовно-нравственного основания развития личности и государства, единства российского общества</t>
  </si>
  <si>
    <t>развитие кадрового потенциала сферы культуры и реализация мер государственной поддержки работников культуры</t>
  </si>
  <si>
    <t>3.</t>
  </si>
  <si>
    <t>3.1.</t>
  </si>
  <si>
    <t>Рациональное использование топливно-энергетических ресурсов и внедрение технологий энергосбережения</t>
  </si>
  <si>
    <t xml:space="preserve">повышение энергетической эффективности потребления тепла, газа, электроэнергии, воды и стимулирование использования энергосберегающих  технологий </t>
  </si>
  <si>
    <t>Директор, начальник отдела культуры</t>
  </si>
  <si>
    <t xml:space="preserve"> начальник отдела культуры</t>
  </si>
  <si>
    <t>Директор</t>
  </si>
  <si>
    <t>Администрация Дубровского района</t>
  </si>
  <si>
    <t>средства от иной приносящей доход деятельности</t>
  </si>
  <si>
    <t>средства от иной приносящей доход деятельностисредства от иной приносящей доход деятельности</t>
  </si>
  <si>
    <t>развитие инфраструктуры сферы культуры, обеспечение развития и укрепления материально-технической базы домов культуры</t>
  </si>
  <si>
    <t>2.4.</t>
  </si>
  <si>
    <t>Мероприятия направленные на поддержку отрасли культуры</t>
  </si>
  <si>
    <t xml:space="preserve">Приложение 1
к Постановлению №968 от 28.12.2018 "О внесении изменений в муниципальную программу  "Развитие культуры и сохранение культурного наследия Дубровского района»  (2018- 2020 годы)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</si>
</sst>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3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0" fillId="3" borderId="4" xfId="0" applyNumberFormat="1" applyFont="1" applyFill="1" applyBorder="1" applyAlignment="1">
      <alignment vertical="top" wrapText="1"/>
    </xf>
    <xf numFmtId="4" fontId="0" fillId="3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"/>
  <sheetViews>
    <sheetView tabSelected="1" workbookViewId="0">
      <pane ySplit="2" topLeftCell="A3" activePane="bottomLeft" state="frozen"/>
      <selection pane="bottomLeft" activeCell="E50" sqref="E5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2.33203125" customWidth="1"/>
    <col min="11" max="11" width="15.5" bestFit="1" customWidth="1"/>
  </cols>
  <sheetData>
    <row r="1" spans="1:11" ht="51" customHeight="1" x14ac:dyDescent="0.2">
      <c r="D1" s="23" t="s">
        <v>41</v>
      </c>
      <c r="E1" s="24"/>
      <c r="F1" s="24"/>
      <c r="G1" s="24"/>
      <c r="H1" s="24"/>
    </row>
    <row r="3" spans="1:11" ht="48" customHeight="1" x14ac:dyDescent="0.2">
      <c r="A3" s="1" t="s">
        <v>0</v>
      </c>
      <c r="B3" s="1" t="s">
        <v>0</v>
      </c>
      <c r="C3" s="1" t="s">
        <v>0</v>
      </c>
      <c r="D3" s="25" t="s">
        <v>22</v>
      </c>
      <c r="E3" s="26"/>
      <c r="F3" s="26"/>
      <c r="G3" s="26"/>
      <c r="H3" s="26"/>
    </row>
    <row r="4" spans="1:11" ht="40.5" customHeight="1" x14ac:dyDescent="0.2">
      <c r="A4" s="27" t="s">
        <v>17</v>
      </c>
      <c r="B4" s="27"/>
      <c r="C4" s="27"/>
      <c r="D4" s="27"/>
      <c r="E4" s="27"/>
      <c r="F4" s="27"/>
      <c r="G4" s="27"/>
      <c r="H4" s="27"/>
    </row>
    <row r="5" spans="1:11" ht="34.5" customHeight="1" x14ac:dyDescent="0.2">
      <c r="A5" s="28" t="s">
        <v>1</v>
      </c>
      <c r="B5" s="28" t="s">
        <v>2</v>
      </c>
      <c r="C5" s="28" t="s">
        <v>3</v>
      </c>
      <c r="D5" s="28" t="s">
        <v>4</v>
      </c>
      <c r="E5" s="28" t="s">
        <v>5</v>
      </c>
      <c r="F5" s="28"/>
      <c r="G5" s="28"/>
      <c r="H5" s="28" t="s">
        <v>6</v>
      </c>
    </row>
    <row r="6" spans="1:11" ht="47.25" customHeight="1" x14ac:dyDescent="0.2">
      <c r="A6" s="29" t="s">
        <v>0</v>
      </c>
      <c r="B6" s="29" t="s">
        <v>0</v>
      </c>
      <c r="C6" s="28" t="s">
        <v>0</v>
      </c>
      <c r="D6" s="28" t="s">
        <v>0</v>
      </c>
      <c r="E6" s="11" t="s">
        <v>19</v>
      </c>
      <c r="F6" s="11" t="s">
        <v>20</v>
      </c>
      <c r="G6" s="11" t="s">
        <v>21</v>
      </c>
      <c r="H6" s="28" t="s">
        <v>0</v>
      </c>
    </row>
    <row r="7" spans="1:11" ht="38.25" customHeight="1" x14ac:dyDescent="0.2">
      <c r="A7" s="3" t="s">
        <v>0</v>
      </c>
      <c r="B7" s="21" t="s">
        <v>18</v>
      </c>
      <c r="C7" s="19" t="s">
        <v>35</v>
      </c>
      <c r="D7" s="7" t="s">
        <v>7</v>
      </c>
      <c r="E7" s="8">
        <f t="shared" ref="E7:G10" si="0">E12+E27+E47</f>
        <v>2042207</v>
      </c>
      <c r="F7" s="8">
        <f t="shared" si="0"/>
        <v>155820</v>
      </c>
      <c r="G7" s="8">
        <f t="shared" si="0"/>
        <v>155820</v>
      </c>
      <c r="H7" s="8">
        <f>E7+F7+G7</f>
        <v>2353847</v>
      </c>
      <c r="I7" s="8">
        <f>I12+I27+I47</f>
        <v>0</v>
      </c>
      <c r="K7">
        <f>E7+F7+G7</f>
        <v>2353847</v>
      </c>
    </row>
    <row r="8" spans="1:11" ht="43.35" customHeight="1" x14ac:dyDescent="0.2">
      <c r="A8" s="3" t="s">
        <v>0</v>
      </c>
      <c r="B8" s="18"/>
      <c r="C8" s="19"/>
      <c r="D8" s="7" t="s">
        <v>8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>E8+F8+G8</f>
        <v>0</v>
      </c>
      <c r="I8" s="8">
        <f>I13+I28+I48</f>
        <v>0</v>
      </c>
    </row>
    <row r="9" spans="1:11" ht="28.9" customHeight="1" x14ac:dyDescent="0.2">
      <c r="A9" s="3" t="s">
        <v>0</v>
      </c>
      <c r="B9" s="18"/>
      <c r="C9" s="19"/>
      <c r="D9" s="7" t="s">
        <v>9</v>
      </c>
      <c r="E9" s="8">
        <f t="shared" si="0"/>
        <v>20490727.530000001</v>
      </c>
      <c r="F9" s="8">
        <f t="shared" si="0"/>
        <v>15085566.9</v>
      </c>
      <c r="G9" s="8">
        <f t="shared" si="0"/>
        <v>16594525</v>
      </c>
      <c r="H9" s="8">
        <f>E9+F9+G9</f>
        <v>52170819.43</v>
      </c>
      <c r="I9" s="8">
        <f>I14+I29+I49</f>
        <v>593869.53</v>
      </c>
      <c r="K9">
        <f>E9+F9+G9</f>
        <v>52170819.43</v>
      </c>
    </row>
    <row r="10" spans="1:11" ht="28.9" customHeight="1" x14ac:dyDescent="0.2">
      <c r="A10" s="3" t="s">
        <v>0</v>
      </c>
      <c r="B10" s="18"/>
      <c r="C10" s="19"/>
      <c r="D10" s="7" t="s">
        <v>36</v>
      </c>
      <c r="E10" s="8">
        <f t="shared" si="0"/>
        <v>574247.88</v>
      </c>
      <c r="F10" s="8">
        <f t="shared" si="0"/>
        <v>360000</v>
      </c>
      <c r="G10" s="8">
        <f t="shared" si="0"/>
        <v>360000</v>
      </c>
      <c r="H10" s="8">
        <f>E10+F10+G10</f>
        <v>1294247.8799999999</v>
      </c>
      <c r="I10" s="8">
        <f>I15+I30+I50</f>
        <v>69247.88</v>
      </c>
      <c r="K10">
        <f>E10+F10+G10</f>
        <v>1294247.8799999999</v>
      </c>
    </row>
    <row r="11" spans="1:11" ht="14.45" customHeight="1" x14ac:dyDescent="0.2">
      <c r="A11" s="5" t="s">
        <v>0</v>
      </c>
      <c r="B11" s="22"/>
      <c r="C11" s="20"/>
      <c r="D11" s="9" t="s">
        <v>10</v>
      </c>
      <c r="E11" s="10">
        <f>SUM(E7:E10)</f>
        <v>23107182.41</v>
      </c>
      <c r="F11" s="10">
        <f>SUM(F7:F10)</f>
        <v>15601386.9</v>
      </c>
      <c r="G11" s="10">
        <f>SUM(G7:G10)</f>
        <v>17110345</v>
      </c>
      <c r="H11" s="10">
        <f>E11+F11+G11</f>
        <v>55818914.310000002</v>
      </c>
      <c r="I11" s="10">
        <f>SUM(I7:I10)</f>
        <v>663117.41</v>
      </c>
      <c r="K11">
        <f>E11+F11+G11</f>
        <v>55818914.310000002</v>
      </c>
    </row>
    <row r="12" spans="1:11" ht="54" customHeight="1" x14ac:dyDescent="0.2">
      <c r="A12" s="2" t="s">
        <v>11</v>
      </c>
      <c r="B12" s="15" t="s">
        <v>23</v>
      </c>
      <c r="C12" s="19"/>
      <c r="D12" s="7" t="s">
        <v>7</v>
      </c>
      <c r="E12" s="8">
        <f>E17+E22</f>
        <v>0</v>
      </c>
      <c r="F12" s="8">
        <f t="shared" ref="F12:G14" si="1">F17+F22</f>
        <v>38160</v>
      </c>
      <c r="G12" s="8">
        <f t="shared" si="1"/>
        <v>38160</v>
      </c>
      <c r="H12" s="8">
        <f>H11-H10</f>
        <v>54524666.43</v>
      </c>
      <c r="I12" s="8">
        <f>I17+I22</f>
        <v>0</v>
      </c>
    </row>
    <row r="13" spans="1:11" ht="27" customHeight="1" x14ac:dyDescent="0.2">
      <c r="A13" s="3" t="s">
        <v>0</v>
      </c>
      <c r="B13" s="4" t="s">
        <v>0</v>
      </c>
      <c r="C13" s="19"/>
      <c r="D13" s="7" t="s">
        <v>8</v>
      </c>
      <c r="E13" s="8">
        <f>E18+E23</f>
        <v>0</v>
      </c>
      <c r="F13" s="8">
        <f t="shared" si="1"/>
        <v>0</v>
      </c>
      <c r="G13" s="8">
        <f t="shared" si="1"/>
        <v>0</v>
      </c>
      <c r="H13" s="7"/>
      <c r="I13" s="8">
        <f>I18+I23</f>
        <v>0</v>
      </c>
    </row>
    <row r="14" spans="1:11" ht="28.9" customHeight="1" x14ac:dyDescent="0.2">
      <c r="A14" s="3" t="s">
        <v>0</v>
      </c>
      <c r="B14" s="4" t="s">
        <v>0</v>
      </c>
      <c r="C14" s="19"/>
      <c r="D14" s="7" t="s">
        <v>9</v>
      </c>
      <c r="E14" s="8">
        <f>E19+E24</f>
        <v>20376456.530000001</v>
      </c>
      <c r="F14" s="8">
        <f t="shared" si="1"/>
        <v>15065566.9</v>
      </c>
      <c r="G14" s="8">
        <f t="shared" si="1"/>
        <v>16574525</v>
      </c>
      <c r="H14" s="7"/>
      <c r="I14" s="8">
        <f>I19+I24+I25</f>
        <v>579489.53</v>
      </c>
    </row>
    <row r="15" spans="1:11" ht="28.9" customHeight="1" x14ac:dyDescent="0.2">
      <c r="A15" s="3" t="s">
        <v>0</v>
      </c>
      <c r="B15" s="4" t="s">
        <v>0</v>
      </c>
      <c r="C15" s="19"/>
      <c r="D15" s="13" t="s">
        <v>36</v>
      </c>
      <c r="E15" s="14">
        <f>E20</f>
        <v>574247.88</v>
      </c>
      <c r="F15" s="14">
        <f>F20</f>
        <v>360000</v>
      </c>
      <c r="G15" s="14">
        <f>G20</f>
        <v>360000</v>
      </c>
      <c r="H15" s="7"/>
      <c r="I15" s="8">
        <f>I20+I25+I26</f>
        <v>69247.88</v>
      </c>
    </row>
    <row r="16" spans="1:11" ht="14.45" customHeight="1" x14ac:dyDescent="0.2">
      <c r="A16" s="5" t="s">
        <v>0</v>
      </c>
      <c r="B16" s="6" t="s">
        <v>0</v>
      </c>
      <c r="C16" s="20"/>
      <c r="D16" s="9" t="s">
        <v>10</v>
      </c>
      <c r="E16" s="10">
        <f>SUM(E12:E15)</f>
        <v>20950704.41</v>
      </c>
      <c r="F16" s="10">
        <f>SUM(F12:F15)</f>
        <v>15463726.9</v>
      </c>
      <c r="G16" s="10">
        <f>SUM(G12:G15)</f>
        <v>16972685</v>
      </c>
      <c r="H16" s="9"/>
      <c r="I16" s="10">
        <f>SUM(I12:I15)</f>
        <v>648737.41</v>
      </c>
    </row>
    <row r="17" spans="1:9" ht="33" customHeight="1" x14ac:dyDescent="0.2">
      <c r="A17" s="2" t="s">
        <v>12</v>
      </c>
      <c r="B17" s="15" t="s">
        <v>24</v>
      </c>
      <c r="C17" s="19" t="s">
        <v>32</v>
      </c>
      <c r="D17" s="7" t="s">
        <v>7</v>
      </c>
      <c r="E17" s="8">
        <v>0</v>
      </c>
      <c r="F17" s="8">
        <v>38160</v>
      </c>
      <c r="G17" s="8">
        <v>38160</v>
      </c>
      <c r="H17" s="7"/>
    </row>
    <row r="18" spans="1:9" ht="43.35" customHeight="1" x14ac:dyDescent="0.2">
      <c r="A18" s="3" t="s">
        <v>0</v>
      </c>
      <c r="B18" s="4" t="s">
        <v>0</v>
      </c>
      <c r="C18" s="19"/>
      <c r="D18" s="7" t="s">
        <v>8</v>
      </c>
      <c r="E18" s="8">
        <v>0</v>
      </c>
      <c r="F18" s="8">
        <v>0</v>
      </c>
      <c r="G18" s="8">
        <v>0</v>
      </c>
      <c r="H18" s="7"/>
    </row>
    <row r="19" spans="1:9" ht="28.9" customHeight="1" x14ac:dyDescent="0.2">
      <c r="A19" s="3" t="s">
        <v>0</v>
      </c>
      <c r="B19" s="4" t="s">
        <v>0</v>
      </c>
      <c r="C19" s="19"/>
      <c r="D19" s="7" t="s">
        <v>9</v>
      </c>
      <c r="E19" s="8">
        <v>20286456.530000001</v>
      </c>
      <c r="F19" s="8">
        <v>14995566.9</v>
      </c>
      <c r="G19" s="8">
        <v>16504525</v>
      </c>
      <c r="H19" s="7"/>
      <c r="I19">
        <v>579489.53</v>
      </c>
    </row>
    <row r="20" spans="1:9" ht="28.9" customHeight="1" x14ac:dyDescent="0.2">
      <c r="A20" s="3" t="s">
        <v>0</v>
      </c>
      <c r="B20" s="4" t="s">
        <v>0</v>
      </c>
      <c r="C20" s="19"/>
      <c r="D20" s="7" t="s">
        <v>36</v>
      </c>
      <c r="E20" s="8">
        <v>574247.88</v>
      </c>
      <c r="F20" s="8">
        <v>360000</v>
      </c>
      <c r="G20" s="8">
        <v>360000</v>
      </c>
      <c r="H20" s="7"/>
      <c r="I20">
        <v>69247.88</v>
      </c>
    </row>
    <row r="21" spans="1:9" ht="14.45" customHeight="1" x14ac:dyDescent="0.2">
      <c r="A21" s="5" t="s">
        <v>0</v>
      </c>
      <c r="B21" s="6" t="s">
        <v>0</v>
      </c>
      <c r="C21" s="20"/>
      <c r="D21" s="9" t="s">
        <v>10</v>
      </c>
      <c r="E21" s="10">
        <f>SUM(E17:E20)</f>
        <v>20860704.41</v>
      </c>
      <c r="F21" s="10">
        <f>SUM(F17:F20)</f>
        <v>15393726.9</v>
      </c>
      <c r="G21" s="10">
        <f>SUM(G17:G20)</f>
        <v>16902685</v>
      </c>
      <c r="H21" s="9"/>
      <c r="I21" s="10">
        <f>SUM(I17:I20)</f>
        <v>648737.41</v>
      </c>
    </row>
    <row r="22" spans="1:9" ht="39" customHeight="1" x14ac:dyDescent="0.2">
      <c r="A22" s="2" t="s">
        <v>13</v>
      </c>
      <c r="B22" s="15" t="s">
        <v>25</v>
      </c>
      <c r="C22" s="19" t="s">
        <v>33</v>
      </c>
      <c r="D22" s="7" t="s">
        <v>7</v>
      </c>
      <c r="E22" s="8">
        <v>0</v>
      </c>
      <c r="F22" s="8">
        <v>0</v>
      </c>
      <c r="G22" s="8">
        <v>0</v>
      </c>
      <c r="H22" s="7"/>
    </row>
    <row r="23" spans="1:9" ht="43.35" customHeight="1" x14ac:dyDescent="0.2">
      <c r="A23" s="3" t="s">
        <v>0</v>
      </c>
      <c r="B23" s="4"/>
      <c r="C23" s="19"/>
      <c r="D23" s="7" t="s">
        <v>8</v>
      </c>
      <c r="E23" s="8">
        <v>0</v>
      </c>
      <c r="F23" s="8">
        <v>0</v>
      </c>
      <c r="G23" s="8">
        <v>0</v>
      </c>
      <c r="H23" s="7"/>
    </row>
    <row r="24" spans="1:9" ht="28.9" customHeight="1" x14ac:dyDescent="0.2">
      <c r="A24" s="3" t="s">
        <v>0</v>
      </c>
      <c r="B24" s="4" t="s">
        <v>0</v>
      </c>
      <c r="C24" s="19"/>
      <c r="D24" s="7" t="s">
        <v>9</v>
      </c>
      <c r="E24" s="8">
        <v>90000</v>
      </c>
      <c r="F24" s="8">
        <v>70000</v>
      </c>
      <c r="G24" s="8">
        <v>70000</v>
      </c>
      <c r="H24" s="7"/>
    </row>
    <row r="25" spans="1:9" ht="28.9" customHeight="1" x14ac:dyDescent="0.2">
      <c r="A25" s="3" t="s">
        <v>0</v>
      </c>
      <c r="B25" s="4" t="s">
        <v>0</v>
      </c>
      <c r="C25" s="19"/>
      <c r="D25" s="7" t="s">
        <v>36</v>
      </c>
      <c r="E25" s="8">
        <v>0</v>
      </c>
      <c r="F25" s="8">
        <v>0</v>
      </c>
      <c r="G25" s="8">
        <v>0</v>
      </c>
      <c r="H25" s="7"/>
    </row>
    <row r="26" spans="1:9" ht="14.45" customHeight="1" x14ac:dyDescent="0.2">
      <c r="A26" s="5" t="s">
        <v>0</v>
      </c>
      <c r="B26" s="6" t="s">
        <v>0</v>
      </c>
      <c r="C26" s="20"/>
      <c r="D26" s="9" t="s">
        <v>10</v>
      </c>
      <c r="E26" s="10">
        <f>SUM(E22:E25)</f>
        <v>90000</v>
      </c>
      <c r="F26" s="10">
        <f>SUM(F22:F25)</f>
        <v>70000</v>
      </c>
      <c r="G26" s="10">
        <f>SUM(G22:G25)</f>
        <v>70000</v>
      </c>
      <c r="H26" s="9"/>
    </row>
    <row r="27" spans="1:9" ht="159.4" customHeight="1" x14ac:dyDescent="0.2">
      <c r="A27" s="2" t="s">
        <v>14</v>
      </c>
      <c r="B27" s="15" t="s">
        <v>26</v>
      </c>
      <c r="C27" s="19"/>
      <c r="D27" s="7" t="s">
        <v>7</v>
      </c>
      <c r="E27" s="8">
        <f>E32+E37+E42</f>
        <v>2042207</v>
      </c>
      <c r="F27" s="8">
        <f t="shared" ref="F27:G30" si="2">F32+F37</f>
        <v>117660</v>
      </c>
      <c r="G27" s="8">
        <f t="shared" si="2"/>
        <v>117660</v>
      </c>
      <c r="H27" s="7"/>
      <c r="I27" s="8">
        <f>I32+I37+I42</f>
        <v>0</v>
      </c>
    </row>
    <row r="28" spans="1:9" ht="43.35" customHeight="1" x14ac:dyDescent="0.2">
      <c r="A28" s="3" t="s">
        <v>0</v>
      </c>
      <c r="B28" s="4" t="s">
        <v>0</v>
      </c>
      <c r="C28" s="19"/>
      <c r="D28" s="7" t="s">
        <v>8</v>
      </c>
      <c r="E28" s="8">
        <f>E33+E38+E43</f>
        <v>0</v>
      </c>
      <c r="F28" s="8">
        <f t="shared" si="2"/>
        <v>0</v>
      </c>
      <c r="G28" s="8">
        <f t="shared" si="2"/>
        <v>0</v>
      </c>
      <c r="H28" s="7"/>
      <c r="I28" s="8">
        <f>I33+I38+I43</f>
        <v>0</v>
      </c>
    </row>
    <row r="29" spans="1:9" ht="28.9" customHeight="1" x14ac:dyDescent="0.2">
      <c r="A29" s="3" t="s">
        <v>0</v>
      </c>
      <c r="B29" s="4" t="s">
        <v>0</v>
      </c>
      <c r="C29" s="19"/>
      <c r="D29" s="7" t="s">
        <v>9</v>
      </c>
      <c r="E29" s="8">
        <f>E34+E39+E44</f>
        <v>79891</v>
      </c>
      <c r="F29" s="8">
        <f t="shared" si="2"/>
        <v>0</v>
      </c>
      <c r="G29" s="8">
        <f t="shared" si="2"/>
        <v>0</v>
      </c>
      <c r="H29" s="7"/>
      <c r="I29" s="8">
        <f>I34+I39+I44</f>
        <v>0</v>
      </c>
    </row>
    <row r="30" spans="1:9" ht="28.9" customHeight="1" x14ac:dyDescent="0.2">
      <c r="A30" s="3" t="s">
        <v>0</v>
      </c>
      <c r="B30" s="4" t="s">
        <v>0</v>
      </c>
      <c r="C30" s="19"/>
      <c r="D30" s="7" t="s">
        <v>37</v>
      </c>
      <c r="E30" s="8">
        <f>E35+E40+E45</f>
        <v>0</v>
      </c>
      <c r="F30" s="8">
        <f t="shared" si="2"/>
        <v>0</v>
      </c>
      <c r="G30" s="8">
        <f t="shared" si="2"/>
        <v>0</v>
      </c>
      <c r="H30" s="7"/>
      <c r="I30" s="8">
        <f>I35+I40+I45</f>
        <v>0</v>
      </c>
    </row>
    <row r="31" spans="1:9" ht="14.45" customHeight="1" x14ac:dyDescent="0.2">
      <c r="A31" s="5" t="s">
        <v>0</v>
      </c>
      <c r="B31" s="6" t="s">
        <v>0</v>
      </c>
      <c r="C31" s="20"/>
      <c r="D31" s="9" t="s">
        <v>10</v>
      </c>
      <c r="E31" s="10">
        <f>SUM(E27:E30)</f>
        <v>2122098</v>
      </c>
      <c r="F31" s="10">
        <f>SUM(F27:F30)</f>
        <v>117660</v>
      </c>
      <c r="G31" s="10">
        <f>SUM(G27:G30)</f>
        <v>117660</v>
      </c>
      <c r="H31" s="9"/>
      <c r="I31" s="10">
        <f>SUM(I27:I30)</f>
        <v>0</v>
      </c>
    </row>
    <row r="32" spans="1:9" ht="144.4" customHeight="1" x14ac:dyDescent="0.2">
      <c r="A32" s="2" t="s">
        <v>15</v>
      </c>
      <c r="B32" s="15" t="s">
        <v>27</v>
      </c>
      <c r="C32" s="19" t="s">
        <v>34</v>
      </c>
      <c r="D32" s="7" t="s">
        <v>7</v>
      </c>
      <c r="E32" s="8">
        <v>124815</v>
      </c>
      <c r="F32" s="8">
        <v>117660</v>
      </c>
      <c r="G32" s="8">
        <v>117660</v>
      </c>
      <c r="H32" s="7"/>
    </row>
    <row r="33" spans="1:8" ht="43.35" customHeight="1" x14ac:dyDescent="0.2">
      <c r="A33" s="3" t="s">
        <v>0</v>
      </c>
      <c r="B33" s="4" t="s">
        <v>0</v>
      </c>
      <c r="C33" s="19"/>
      <c r="D33" s="7" t="s">
        <v>8</v>
      </c>
      <c r="E33" s="8">
        <v>0</v>
      </c>
      <c r="F33" s="8">
        <v>0</v>
      </c>
      <c r="G33" s="8">
        <v>0</v>
      </c>
      <c r="H33" s="7"/>
    </row>
    <row r="34" spans="1:8" ht="28.9" customHeight="1" x14ac:dyDescent="0.2">
      <c r="A34" s="3" t="s">
        <v>0</v>
      </c>
      <c r="B34" s="4" t="s">
        <v>0</v>
      </c>
      <c r="C34" s="19"/>
      <c r="D34" s="7" t="s">
        <v>9</v>
      </c>
      <c r="E34" s="8">
        <v>0</v>
      </c>
      <c r="F34" s="8">
        <v>0</v>
      </c>
      <c r="G34" s="8">
        <v>0</v>
      </c>
      <c r="H34" s="7"/>
    </row>
    <row r="35" spans="1:8" ht="28.9" customHeight="1" x14ac:dyDescent="0.2">
      <c r="A35" s="3" t="s">
        <v>0</v>
      </c>
      <c r="B35" s="4" t="s">
        <v>0</v>
      </c>
      <c r="C35" s="19"/>
      <c r="D35" s="7" t="s">
        <v>36</v>
      </c>
      <c r="E35" s="8">
        <v>0</v>
      </c>
      <c r="F35" s="8">
        <v>0</v>
      </c>
      <c r="G35" s="8">
        <v>0</v>
      </c>
      <c r="H35" s="7"/>
    </row>
    <row r="36" spans="1:8" ht="14.45" customHeight="1" x14ac:dyDescent="0.2">
      <c r="A36" s="5" t="s">
        <v>0</v>
      </c>
      <c r="B36" s="6" t="s">
        <v>0</v>
      </c>
      <c r="C36" s="20"/>
      <c r="D36" s="9" t="s">
        <v>10</v>
      </c>
      <c r="E36" s="10">
        <f>SUM(E32:E35)</f>
        <v>124815</v>
      </c>
      <c r="F36" s="10">
        <f>SUM(F32:F35)</f>
        <v>117660</v>
      </c>
      <c r="G36" s="10">
        <f>SUM(G32:G35)</f>
        <v>117660</v>
      </c>
      <c r="H36" s="9"/>
    </row>
    <row r="37" spans="1:8" ht="57.6" customHeight="1" x14ac:dyDescent="0.2">
      <c r="A37" s="2" t="s">
        <v>16</v>
      </c>
      <c r="B37" s="17" t="s">
        <v>38</v>
      </c>
      <c r="C37" s="19" t="s">
        <v>34</v>
      </c>
      <c r="D37" s="7" t="s">
        <v>7</v>
      </c>
      <c r="E37" s="8">
        <v>1700000</v>
      </c>
      <c r="F37" s="8">
        <v>0</v>
      </c>
      <c r="G37" s="8">
        <v>0</v>
      </c>
      <c r="H37" s="7"/>
    </row>
    <row r="38" spans="1:8" ht="43.35" customHeight="1" x14ac:dyDescent="0.2">
      <c r="A38" s="3" t="s">
        <v>0</v>
      </c>
      <c r="B38" s="18"/>
      <c r="C38" s="19"/>
      <c r="D38" s="7" t="s">
        <v>8</v>
      </c>
      <c r="E38" s="8">
        <v>0</v>
      </c>
      <c r="F38" s="8">
        <v>0</v>
      </c>
      <c r="G38" s="8">
        <v>0</v>
      </c>
      <c r="H38" s="7"/>
    </row>
    <row r="39" spans="1:8" ht="28.9" customHeight="1" x14ac:dyDescent="0.2">
      <c r="A39" s="3" t="s">
        <v>0</v>
      </c>
      <c r="B39" s="18"/>
      <c r="C39" s="19"/>
      <c r="D39" s="7" t="s">
        <v>9</v>
      </c>
      <c r="E39" s="8">
        <v>70833</v>
      </c>
      <c r="F39" s="8">
        <v>0</v>
      </c>
      <c r="G39" s="8">
        <v>0</v>
      </c>
      <c r="H39" s="7"/>
    </row>
    <row r="40" spans="1:8" ht="28.9" customHeight="1" x14ac:dyDescent="0.2">
      <c r="A40" s="3" t="s">
        <v>0</v>
      </c>
      <c r="B40" s="18"/>
      <c r="C40" s="19"/>
      <c r="D40" s="7" t="s">
        <v>36</v>
      </c>
      <c r="E40" s="8">
        <v>0</v>
      </c>
      <c r="F40" s="8">
        <v>0</v>
      </c>
      <c r="G40" s="8">
        <v>0</v>
      </c>
      <c r="H40" s="7"/>
    </row>
    <row r="41" spans="1:8" ht="14.45" customHeight="1" x14ac:dyDescent="0.2">
      <c r="A41" s="5" t="s">
        <v>0</v>
      </c>
      <c r="B41" s="6" t="s">
        <v>0</v>
      </c>
      <c r="C41" s="20"/>
      <c r="D41" s="9" t="s">
        <v>10</v>
      </c>
      <c r="E41" s="10">
        <f>SUM(E37:E40)</f>
        <v>1770833</v>
      </c>
      <c r="F41" s="10">
        <f>SUM(F37:F40)</f>
        <v>0</v>
      </c>
      <c r="G41" s="10">
        <f>SUM(G37:G40)</f>
        <v>0</v>
      </c>
      <c r="H41" s="9"/>
    </row>
    <row r="42" spans="1:8" ht="39" customHeight="1" x14ac:dyDescent="0.2">
      <c r="A42" s="2" t="s">
        <v>39</v>
      </c>
      <c r="B42" s="17" t="s">
        <v>40</v>
      </c>
      <c r="C42" s="19" t="s">
        <v>34</v>
      </c>
      <c r="D42" s="7" t="s">
        <v>7</v>
      </c>
      <c r="E42" s="8">
        <v>217392</v>
      </c>
      <c r="F42" s="8">
        <v>0</v>
      </c>
      <c r="G42" s="8">
        <v>0</v>
      </c>
      <c r="H42" s="7"/>
    </row>
    <row r="43" spans="1:8" ht="27" customHeight="1" x14ac:dyDescent="0.2">
      <c r="A43" s="3"/>
      <c r="B43" s="18"/>
      <c r="C43" s="19"/>
      <c r="D43" s="7" t="s">
        <v>8</v>
      </c>
      <c r="E43" s="8">
        <v>0</v>
      </c>
      <c r="F43" s="8">
        <v>0</v>
      </c>
      <c r="G43" s="8">
        <v>0</v>
      </c>
      <c r="H43" s="7"/>
    </row>
    <row r="44" spans="1:8" ht="27.75" customHeight="1" x14ac:dyDescent="0.2">
      <c r="A44" s="3" t="s">
        <v>0</v>
      </c>
      <c r="B44" s="18"/>
      <c r="C44" s="19"/>
      <c r="D44" s="7" t="s">
        <v>9</v>
      </c>
      <c r="E44" s="8">
        <v>9058</v>
      </c>
      <c r="F44" s="8">
        <v>0</v>
      </c>
      <c r="G44" s="8">
        <v>0</v>
      </c>
      <c r="H44" s="7"/>
    </row>
    <row r="45" spans="1:8" ht="27" customHeight="1" x14ac:dyDescent="0.2">
      <c r="A45" s="3" t="s">
        <v>0</v>
      </c>
      <c r="B45" s="18"/>
      <c r="C45" s="19"/>
      <c r="D45" s="7" t="s">
        <v>36</v>
      </c>
      <c r="E45" s="8">
        <v>0</v>
      </c>
      <c r="F45" s="8">
        <v>0</v>
      </c>
      <c r="G45" s="8">
        <v>0</v>
      </c>
      <c r="H45" s="7"/>
    </row>
    <row r="46" spans="1:8" ht="14.45" customHeight="1" x14ac:dyDescent="0.2">
      <c r="A46" s="5" t="s">
        <v>0</v>
      </c>
      <c r="B46" s="6" t="s">
        <v>0</v>
      </c>
      <c r="C46" s="20"/>
      <c r="D46" s="9" t="s">
        <v>10</v>
      </c>
      <c r="E46" s="10">
        <f>SUM(E42:E45)</f>
        <v>226450</v>
      </c>
      <c r="F46" s="10">
        <f>SUM(F42:F45)</f>
        <v>0</v>
      </c>
      <c r="G46" s="10">
        <f>SUM(G42:G45)</f>
        <v>0</v>
      </c>
      <c r="H46" s="9"/>
    </row>
    <row r="47" spans="1:8" ht="51" x14ac:dyDescent="0.2">
      <c r="A47" s="12" t="s">
        <v>28</v>
      </c>
      <c r="B47" s="15" t="s">
        <v>30</v>
      </c>
      <c r="C47" s="19"/>
      <c r="D47" s="7" t="s">
        <v>7</v>
      </c>
      <c r="E47" s="8">
        <f t="shared" ref="E47:G50" si="3">E52</f>
        <v>0</v>
      </c>
      <c r="F47" s="8">
        <f t="shared" si="3"/>
        <v>0</v>
      </c>
      <c r="G47" s="8">
        <f t="shared" si="3"/>
        <v>0</v>
      </c>
      <c r="H47" s="7"/>
    </row>
    <row r="48" spans="1:8" ht="38.25" x14ac:dyDescent="0.2">
      <c r="A48" s="3" t="s">
        <v>0</v>
      </c>
      <c r="B48" s="4"/>
      <c r="C48" s="19"/>
      <c r="D48" s="7" t="s">
        <v>8</v>
      </c>
      <c r="E48" s="8">
        <f t="shared" si="3"/>
        <v>0</v>
      </c>
      <c r="F48" s="8">
        <f t="shared" si="3"/>
        <v>0</v>
      </c>
      <c r="G48" s="8">
        <f t="shared" si="3"/>
        <v>0</v>
      </c>
      <c r="H48" s="7"/>
    </row>
    <row r="49" spans="1:9" ht="25.5" x14ac:dyDescent="0.2">
      <c r="A49" s="3" t="s">
        <v>0</v>
      </c>
      <c r="B49" s="4" t="s">
        <v>0</v>
      </c>
      <c r="C49" s="19"/>
      <c r="D49" s="7" t="s">
        <v>9</v>
      </c>
      <c r="E49" s="8">
        <f>E54</f>
        <v>34380</v>
      </c>
      <c r="F49" s="8">
        <f t="shared" si="3"/>
        <v>20000</v>
      </c>
      <c r="G49" s="8">
        <f t="shared" si="3"/>
        <v>20000</v>
      </c>
      <c r="H49" s="7"/>
      <c r="I49">
        <f>I54</f>
        <v>14380</v>
      </c>
    </row>
    <row r="50" spans="1:9" ht="51" x14ac:dyDescent="0.2">
      <c r="A50" s="3" t="s">
        <v>0</v>
      </c>
      <c r="B50" s="4" t="s">
        <v>0</v>
      </c>
      <c r="C50" s="19"/>
      <c r="D50" s="7" t="s">
        <v>36</v>
      </c>
      <c r="E50" s="8">
        <f t="shared" si="3"/>
        <v>0</v>
      </c>
      <c r="F50" s="8">
        <f t="shared" si="3"/>
        <v>0</v>
      </c>
      <c r="G50" s="8">
        <f t="shared" si="3"/>
        <v>0</v>
      </c>
      <c r="H50" s="7"/>
    </row>
    <row r="51" spans="1:9" x14ac:dyDescent="0.2">
      <c r="A51" s="5" t="s">
        <v>0</v>
      </c>
      <c r="B51" s="6" t="s">
        <v>0</v>
      </c>
      <c r="C51" s="20"/>
      <c r="D51" s="9" t="s">
        <v>10</v>
      </c>
      <c r="E51" s="10">
        <f>SUM(E47:E50)</f>
        <v>34380</v>
      </c>
      <c r="F51" s="10">
        <f>SUM(F47:F50)</f>
        <v>20000</v>
      </c>
      <c r="G51" s="10">
        <f>SUM(G47:G50)</f>
        <v>20000</v>
      </c>
      <c r="H51" s="9"/>
      <c r="I51" s="16">
        <f>SUM(I49:I50)</f>
        <v>14380</v>
      </c>
    </row>
    <row r="52" spans="1:9" ht="63.75" x14ac:dyDescent="0.2">
      <c r="A52" s="12" t="s">
        <v>29</v>
      </c>
      <c r="B52" s="15" t="s">
        <v>31</v>
      </c>
      <c r="C52" s="19" t="s">
        <v>34</v>
      </c>
      <c r="D52" s="7" t="s">
        <v>7</v>
      </c>
      <c r="E52" s="8">
        <v>0</v>
      </c>
      <c r="F52" s="8">
        <v>0</v>
      </c>
      <c r="G52" s="8">
        <v>0</v>
      </c>
      <c r="H52" s="7"/>
    </row>
    <row r="53" spans="1:9" ht="38.25" x14ac:dyDescent="0.2">
      <c r="A53" s="3" t="s">
        <v>0</v>
      </c>
      <c r="B53" s="4" t="s">
        <v>0</v>
      </c>
      <c r="C53" s="19"/>
      <c r="D53" s="7" t="s">
        <v>8</v>
      </c>
      <c r="E53" s="8">
        <v>0</v>
      </c>
      <c r="F53" s="8">
        <v>0</v>
      </c>
      <c r="G53" s="8">
        <v>0</v>
      </c>
      <c r="H53" s="7"/>
    </row>
    <row r="54" spans="1:9" ht="25.5" x14ac:dyDescent="0.2">
      <c r="A54" s="3" t="s">
        <v>0</v>
      </c>
      <c r="B54" s="4" t="s">
        <v>0</v>
      </c>
      <c r="C54" s="19"/>
      <c r="D54" s="7" t="s">
        <v>9</v>
      </c>
      <c r="E54" s="8">
        <v>34380</v>
      </c>
      <c r="F54" s="8">
        <v>20000</v>
      </c>
      <c r="G54" s="8">
        <v>20000</v>
      </c>
      <c r="H54" s="7"/>
      <c r="I54">
        <v>14380</v>
      </c>
    </row>
    <row r="55" spans="1:9" ht="51" x14ac:dyDescent="0.2">
      <c r="A55" s="3" t="s">
        <v>0</v>
      </c>
      <c r="B55" s="4" t="s">
        <v>0</v>
      </c>
      <c r="C55" s="19"/>
      <c r="D55" s="7" t="s">
        <v>36</v>
      </c>
      <c r="E55" s="8">
        <v>0</v>
      </c>
      <c r="F55" s="8">
        <v>0</v>
      </c>
      <c r="G55" s="8">
        <v>0</v>
      </c>
      <c r="H55" s="7"/>
    </row>
    <row r="56" spans="1:9" x14ac:dyDescent="0.2">
      <c r="A56" s="5" t="s">
        <v>0</v>
      </c>
      <c r="B56" s="6" t="s">
        <v>0</v>
      </c>
      <c r="C56" s="20"/>
      <c r="D56" s="9" t="s">
        <v>10</v>
      </c>
      <c r="E56" s="10">
        <f>SUM(E52:E55)</f>
        <v>34380</v>
      </c>
      <c r="F56" s="10">
        <f>SUM(F52:F55)</f>
        <v>20000</v>
      </c>
      <c r="G56" s="10">
        <f>SUM(G52:G55)</f>
        <v>20000</v>
      </c>
      <c r="H56" s="9"/>
    </row>
  </sheetData>
  <mergeCells count="22">
    <mergeCell ref="D1:H1"/>
    <mergeCell ref="D3:H3"/>
    <mergeCell ref="A4:H4"/>
    <mergeCell ref="A5:A6"/>
    <mergeCell ref="B5:B6"/>
    <mergeCell ref="C5:C6"/>
    <mergeCell ref="D5:D6"/>
    <mergeCell ref="E5:G5"/>
    <mergeCell ref="H5:H6"/>
    <mergeCell ref="B7:B11"/>
    <mergeCell ref="C7:C11"/>
    <mergeCell ref="C12:C16"/>
    <mergeCell ref="C17:C21"/>
    <mergeCell ref="C22:C26"/>
    <mergeCell ref="B42:B45"/>
    <mergeCell ref="C42:C46"/>
    <mergeCell ref="C47:C51"/>
    <mergeCell ref="C52:C56"/>
    <mergeCell ref="C27:C31"/>
    <mergeCell ref="C32:C36"/>
    <mergeCell ref="B37:B40"/>
    <mergeCell ref="C37:C41"/>
  </mergeCells>
  <pageMargins left="0.15748031496062992" right="0.15748031496062992" top="0.28000000000000003" bottom="0.19" header="0.31496062992125984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19.12.2018  (2)</vt:lpstr>
      <vt:lpstr>'19.12.2018  (2)'!Заголовки_для_печати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2019-02-04T13:25:25Z</dcterms:modified>
</cp:coreProperties>
</file>